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5кл" sheetId="14" r:id="rId1"/>
    <sheet name="6кл" sheetId="13" r:id="rId2"/>
    <sheet name="7кл" sheetId="12" r:id="rId3"/>
    <sheet name="8 кл." sheetId="8" r:id="rId4"/>
    <sheet name="9 кл." sheetId="2" r:id="rId5"/>
    <sheet name="10 кл" sheetId="10" r:id="rId6"/>
    <sheet name="11кл" sheetId="11" r:id="rId7"/>
  </sheets>
  <definedNames>
    <definedName name="_xlnm._FilterDatabase" localSheetId="5" hidden="1">'10 кл'!$A$5:$J$27</definedName>
    <definedName name="_xlnm._FilterDatabase" localSheetId="6" hidden="1">'11кл'!$A$5:$J$20</definedName>
    <definedName name="_xlnm._FilterDatabase" localSheetId="0" hidden="1">'5кл'!$A$5:$J$33</definedName>
    <definedName name="_xlnm._FilterDatabase" localSheetId="1" hidden="1">'6кл'!$A$5:$J$41</definedName>
    <definedName name="_xlnm._FilterDatabase" localSheetId="2" hidden="1">'7кл'!$A$5:$J$172</definedName>
    <definedName name="_xlnm._FilterDatabase" localSheetId="3" hidden="1">'8 кл.'!$A$5:$J$30</definedName>
    <definedName name="_xlnm._FilterDatabase" localSheetId="4" hidden="1">'9 кл.'!$A$5:$J$21</definedName>
  </definedNames>
  <calcPr calcId="145621"/>
</workbook>
</file>

<file path=xl/calcChain.xml><?xml version="1.0" encoding="utf-8"?>
<calcChain xmlns="http://schemas.openxmlformats.org/spreadsheetml/2006/main">
  <c r="I7" i="11" l="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6" i="11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6" i="10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6" i="2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6" i="8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6" i="12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7" i="13"/>
  <c r="I8" i="13"/>
  <c r="I9" i="13"/>
  <c r="I10" i="13"/>
  <c r="I11" i="13"/>
  <c r="I12" i="13"/>
  <c r="I13" i="13"/>
  <c r="I6" i="13"/>
  <c r="I7" i="14" l="1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6" i="14"/>
</calcChain>
</file>

<file path=xl/sharedStrings.xml><?xml version="1.0" encoding="utf-8"?>
<sst xmlns="http://schemas.openxmlformats.org/spreadsheetml/2006/main" count="1276" uniqueCount="467">
  <si>
    <t>Дата:</t>
  </si>
  <si>
    <t>Максимальный балл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</si>
  <si>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</si>
  <si>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</si>
  <si>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</si>
  <si>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</si>
  <si>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</si>
  <si>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</si>
  <si>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</si>
  <si>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</si>
  <si>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</si>
  <si>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</si>
  <si>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 xml:space="preserve">Предмет </t>
  </si>
  <si>
    <t xml:space="preserve"> Участники  школьного этапа Всероссийской олимпиады школьников 2025-2026 учебного года</t>
  </si>
  <si>
    <t>МБОУ "СОШ №8 г. Юрги"</t>
  </si>
  <si>
    <t>Ивановна</t>
  </si>
  <si>
    <t>Сергеевич</t>
  </si>
  <si>
    <t>Сергеевна</t>
  </si>
  <si>
    <t>Антонович</t>
  </si>
  <si>
    <t>Евгеньевна</t>
  </si>
  <si>
    <t>Евгеньевич</t>
  </si>
  <si>
    <t>ж</t>
  </si>
  <si>
    <t>м</t>
  </si>
  <si>
    <t>Анастасия</t>
  </si>
  <si>
    <t xml:space="preserve">Зудов </t>
  </si>
  <si>
    <t xml:space="preserve">Дмитрий </t>
  </si>
  <si>
    <t>Алексеевна</t>
  </si>
  <si>
    <t>Игоревна</t>
  </si>
  <si>
    <t>Матвей</t>
  </si>
  <si>
    <t>Федотова</t>
  </si>
  <si>
    <t>Ульяна</t>
  </si>
  <si>
    <t>Байзан</t>
  </si>
  <si>
    <t>Максим</t>
  </si>
  <si>
    <t>Гува</t>
  </si>
  <si>
    <t>Алена</t>
  </si>
  <si>
    <t>Сечина</t>
  </si>
  <si>
    <t>Юлия</t>
  </si>
  <si>
    <t>Юст</t>
  </si>
  <si>
    <t>Кирилл</t>
  </si>
  <si>
    <t>Дмитриевич</t>
  </si>
  <si>
    <t>Мазурова</t>
  </si>
  <si>
    <t>Елизавета</t>
  </si>
  <si>
    <t>Бикбаева</t>
  </si>
  <si>
    <t>Диана</t>
  </si>
  <si>
    <t>Робертовна</t>
  </si>
  <si>
    <t>Крицкий</t>
  </si>
  <si>
    <t>Васильева</t>
  </si>
  <si>
    <t xml:space="preserve">Алиса </t>
  </si>
  <si>
    <t>Витальевна</t>
  </si>
  <si>
    <t>Крикун</t>
  </si>
  <si>
    <t>Тимофей</t>
  </si>
  <si>
    <t>Алексеевич</t>
  </si>
  <si>
    <t>Чибисов</t>
  </si>
  <si>
    <t>Роман</t>
  </si>
  <si>
    <t>Валерьевич</t>
  </si>
  <si>
    <t>Шааф</t>
  </si>
  <si>
    <t>Александр</t>
  </si>
  <si>
    <t xml:space="preserve"> Дмитриевич</t>
  </si>
  <si>
    <t>История</t>
  </si>
  <si>
    <t xml:space="preserve">Гува </t>
  </si>
  <si>
    <t xml:space="preserve">Станислав </t>
  </si>
  <si>
    <t>Вячеславович</t>
  </si>
  <si>
    <t>Кучерова</t>
  </si>
  <si>
    <t xml:space="preserve">Сергеевна </t>
  </si>
  <si>
    <t xml:space="preserve">Смаль </t>
  </si>
  <si>
    <t xml:space="preserve">Мария </t>
  </si>
  <si>
    <t xml:space="preserve">Суворова </t>
  </si>
  <si>
    <t xml:space="preserve"> Сергеевна</t>
  </si>
  <si>
    <t xml:space="preserve">Шеховалов </t>
  </si>
  <si>
    <t xml:space="preserve">Александр </t>
  </si>
  <si>
    <t>Васильевич</t>
  </si>
  <si>
    <t xml:space="preserve">Асомова </t>
  </si>
  <si>
    <t xml:space="preserve">Фотима </t>
  </si>
  <si>
    <t>Бехрузовна</t>
  </si>
  <si>
    <t xml:space="preserve">Негода </t>
  </si>
  <si>
    <t xml:space="preserve">Арсений </t>
  </si>
  <si>
    <t xml:space="preserve">Лиходий </t>
  </si>
  <si>
    <t>Виктория</t>
  </si>
  <si>
    <t>Максимовна</t>
  </si>
  <si>
    <t xml:space="preserve">Галимов </t>
  </si>
  <si>
    <t xml:space="preserve">Матвей </t>
  </si>
  <si>
    <t>Русланович</t>
  </si>
  <si>
    <t xml:space="preserve">Гилев </t>
  </si>
  <si>
    <t xml:space="preserve">Данил </t>
  </si>
  <si>
    <t>Андреевич</t>
  </si>
  <si>
    <t xml:space="preserve">Пыхтеев </t>
  </si>
  <si>
    <t xml:space="preserve">Артём </t>
  </si>
  <si>
    <t>Кириллович</t>
  </si>
  <si>
    <t xml:space="preserve">Чернышов </t>
  </si>
  <si>
    <t xml:space="preserve">Юрий </t>
  </si>
  <si>
    <t>Терешин</t>
  </si>
  <si>
    <t>Андрей</t>
  </si>
  <si>
    <t>Безруков</t>
  </si>
  <si>
    <t>Дацко</t>
  </si>
  <si>
    <t>Дмитрий</t>
  </si>
  <si>
    <t>Иноземцева</t>
  </si>
  <si>
    <t>Шеховалов</t>
  </si>
  <si>
    <t>Арсений</t>
  </si>
  <si>
    <t xml:space="preserve">Варвара </t>
  </si>
  <si>
    <t>Зуев</t>
  </si>
  <si>
    <t>Михайлович</t>
  </si>
  <si>
    <t>Коновалова</t>
  </si>
  <si>
    <t>Валерия</t>
  </si>
  <si>
    <t>Владимировна</t>
  </si>
  <si>
    <t>5б</t>
  </si>
  <si>
    <t>ММБОУ "СОШ №1"</t>
  </si>
  <si>
    <t>МБОУ "СОШ №2 г.Юрги"</t>
  </si>
  <si>
    <t>Рубанников</t>
  </si>
  <si>
    <t>Вадим</t>
  </si>
  <si>
    <t>Павлович</t>
  </si>
  <si>
    <t>5в</t>
  </si>
  <si>
    <t>муж</t>
  </si>
  <si>
    <t>Астафьев</t>
  </si>
  <si>
    <t>Фёдор</t>
  </si>
  <si>
    <t>Николаевич</t>
  </si>
  <si>
    <t>6б</t>
  </si>
  <si>
    <t>Ляльков</t>
  </si>
  <si>
    <t>Захар</t>
  </si>
  <si>
    <t>МБОУ "ООШ №3 г. Юрги"</t>
  </si>
  <si>
    <t>Березин</t>
  </si>
  <si>
    <t>Денисович</t>
  </si>
  <si>
    <t>7а</t>
  </si>
  <si>
    <t>МБОУ "СОШ № 6 г. Юрги"</t>
  </si>
  <si>
    <t>Сапелкина</t>
  </si>
  <si>
    <t>Полина</t>
  </si>
  <si>
    <t>Олеговна</t>
  </si>
  <si>
    <t xml:space="preserve">Сабаева </t>
  </si>
  <si>
    <t>Алина</t>
  </si>
  <si>
    <t>Андреевна</t>
  </si>
  <si>
    <t>5а</t>
  </si>
  <si>
    <t>Шилов</t>
  </si>
  <si>
    <t>Карпова</t>
  </si>
  <si>
    <t>Дарья</t>
  </si>
  <si>
    <t>Мишина</t>
  </si>
  <si>
    <t>Лежава</t>
  </si>
  <si>
    <t>Викторовна</t>
  </si>
  <si>
    <t>Ильященко</t>
  </si>
  <si>
    <t>Богдан</t>
  </si>
  <si>
    <t>Дмитиевич</t>
  </si>
  <si>
    <t>6а</t>
  </si>
  <si>
    <t>Поддубная</t>
  </si>
  <si>
    <t>Александра</t>
  </si>
  <si>
    <t>Романовна</t>
  </si>
  <si>
    <t>Осиненко</t>
  </si>
  <si>
    <t>Марина</t>
  </si>
  <si>
    <t>7д</t>
  </si>
  <si>
    <t>Буцкевич</t>
  </si>
  <si>
    <t>Ангелина</t>
  </si>
  <si>
    <t>Александровна</t>
  </si>
  <si>
    <t>7б</t>
  </si>
  <si>
    <t>Шаязданов</t>
  </si>
  <si>
    <t>Наилевич</t>
  </si>
  <si>
    <t>Авсиевич</t>
  </si>
  <si>
    <t>Калинина</t>
  </si>
  <si>
    <t>Мирослава</t>
  </si>
  <si>
    <t>Фатиков</t>
  </si>
  <si>
    <t>Самир</t>
  </si>
  <si>
    <t>Ильдарович</t>
  </si>
  <si>
    <t>Беспалов</t>
  </si>
  <si>
    <t>Петроченко</t>
  </si>
  <si>
    <t>8в</t>
  </si>
  <si>
    <t>Лузин</t>
  </si>
  <si>
    <t>Максимович</t>
  </si>
  <si>
    <t>10а</t>
  </si>
  <si>
    <t>Махеева</t>
  </si>
  <si>
    <t>Валерьевна</t>
  </si>
  <si>
    <t>Чернышов</t>
  </si>
  <si>
    <t>Илья</t>
  </si>
  <si>
    <t>11а</t>
  </si>
  <si>
    <t xml:space="preserve">Шпет </t>
  </si>
  <si>
    <t>МБОУ СОШ 10</t>
  </si>
  <si>
    <t xml:space="preserve">Акулич </t>
  </si>
  <si>
    <t xml:space="preserve">Дмитриевна </t>
  </si>
  <si>
    <t>5Б</t>
  </si>
  <si>
    <t xml:space="preserve">Смаравозова </t>
  </si>
  <si>
    <t>Алиса</t>
  </si>
  <si>
    <t>5А</t>
  </si>
  <si>
    <t xml:space="preserve">Умрихина </t>
  </si>
  <si>
    <t xml:space="preserve">Маргарита </t>
  </si>
  <si>
    <t xml:space="preserve">Александровна </t>
  </si>
  <si>
    <t xml:space="preserve">Кожевников </t>
  </si>
  <si>
    <t xml:space="preserve">Николаевич </t>
  </si>
  <si>
    <t>7А</t>
  </si>
  <si>
    <t xml:space="preserve">Костылев </t>
  </si>
  <si>
    <t xml:space="preserve">Ярослав </t>
  </si>
  <si>
    <t xml:space="preserve">Андреевич </t>
  </si>
  <si>
    <t>7К</t>
  </si>
  <si>
    <t>Логаш</t>
  </si>
  <si>
    <t xml:space="preserve">Сергей </t>
  </si>
  <si>
    <t xml:space="preserve">Александрович </t>
  </si>
  <si>
    <t xml:space="preserve">Поединенко </t>
  </si>
  <si>
    <t>Егор</t>
  </si>
  <si>
    <t xml:space="preserve">Дмитриевич </t>
  </si>
  <si>
    <t xml:space="preserve">Шевьякова </t>
  </si>
  <si>
    <t xml:space="preserve">Анна </t>
  </si>
  <si>
    <t xml:space="preserve">Евгеньевна </t>
  </si>
  <si>
    <t xml:space="preserve">Кубасова </t>
  </si>
  <si>
    <t xml:space="preserve">Валентина </t>
  </si>
  <si>
    <t xml:space="preserve">Олеговна </t>
  </si>
  <si>
    <t xml:space="preserve">8А </t>
  </si>
  <si>
    <t xml:space="preserve">Индюкова </t>
  </si>
  <si>
    <t xml:space="preserve">Арина </t>
  </si>
  <si>
    <t xml:space="preserve">Алексеевна </t>
  </si>
  <si>
    <t xml:space="preserve">Котельников </t>
  </si>
  <si>
    <t xml:space="preserve">Семен </t>
  </si>
  <si>
    <t xml:space="preserve">Витальевич </t>
  </si>
  <si>
    <t xml:space="preserve">Полякова </t>
  </si>
  <si>
    <t xml:space="preserve">Анастасия </t>
  </si>
  <si>
    <t xml:space="preserve">Ивановна </t>
  </si>
  <si>
    <t xml:space="preserve">Белов </t>
  </si>
  <si>
    <t xml:space="preserve">Викторович </t>
  </si>
  <si>
    <t>9В</t>
  </si>
  <si>
    <t xml:space="preserve">Крутиков </t>
  </si>
  <si>
    <t xml:space="preserve">Захар </t>
  </si>
  <si>
    <t>9Б</t>
  </si>
  <si>
    <t xml:space="preserve">Морозов </t>
  </si>
  <si>
    <t xml:space="preserve">Сергеевич </t>
  </si>
  <si>
    <t xml:space="preserve">Шикшина </t>
  </si>
  <si>
    <t xml:space="preserve">Юлия </t>
  </si>
  <si>
    <t xml:space="preserve">Артемовна </t>
  </si>
  <si>
    <t xml:space="preserve">Орехова </t>
  </si>
  <si>
    <t xml:space="preserve">Андреевна </t>
  </si>
  <si>
    <t>11А</t>
  </si>
  <si>
    <t>Ж</t>
  </si>
  <si>
    <t>Коновалов</t>
  </si>
  <si>
    <t>Яков</t>
  </si>
  <si>
    <t>6в</t>
  </si>
  <si>
    <t>Майорова</t>
  </si>
  <si>
    <t>Камилла</t>
  </si>
  <si>
    <t>8б</t>
  </si>
  <si>
    <t>Фассахиева</t>
  </si>
  <si>
    <t>София</t>
  </si>
  <si>
    <t>Григорьева</t>
  </si>
  <si>
    <t>Арина</t>
  </si>
  <si>
    <t>Дымко</t>
  </si>
  <si>
    <t>Тимур</t>
  </si>
  <si>
    <t>Артемович</t>
  </si>
  <si>
    <t>8е</t>
  </si>
  <si>
    <t>Харченко</t>
  </si>
  <si>
    <t>МБОУ "СОШ №14"</t>
  </si>
  <si>
    <t>МБОУ "ООШ № 15 г. Юрги"</t>
  </si>
  <si>
    <t>Головатов</t>
  </si>
  <si>
    <t>Сопин</t>
  </si>
  <si>
    <t xml:space="preserve">Алексей </t>
  </si>
  <si>
    <t>Веселов</t>
  </si>
  <si>
    <t>Глеб</t>
  </si>
  <si>
    <t>Александрович</t>
  </si>
  <si>
    <t>Адодин</t>
  </si>
  <si>
    <t>Иван</t>
  </si>
  <si>
    <t>Викторович</t>
  </si>
  <si>
    <t>Бондарцев</t>
  </si>
  <si>
    <t>Дубина</t>
  </si>
  <si>
    <t>Игоревич</t>
  </si>
  <si>
    <t>7в</t>
  </si>
  <si>
    <t>Турков</t>
  </si>
  <si>
    <t>Шушляева</t>
  </si>
  <si>
    <t xml:space="preserve">Елизавета </t>
  </si>
  <si>
    <t>8а</t>
  </si>
  <si>
    <t>Гиль</t>
  </si>
  <si>
    <t>Глебова</t>
  </si>
  <si>
    <t>Михайловна</t>
  </si>
  <si>
    <t>Шанченко</t>
  </si>
  <si>
    <t>Диёрбековна</t>
  </si>
  <si>
    <t>Вольнянская</t>
  </si>
  <si>
    <t>Софья</t>
  </si>
  <si>
    <t>МАОУ "Гимназия г.Юрги"</t>
  </si>
  <si>
    <t>Батдалов</t>
  </si>
  <si>
    <t xml:space="preserve"> Тимур  </t>
  </si>
  <si>
    <t>Алибекович</t>
  </si>
  <si>
    <t>Волынский</t>
  </si>
  <si>
    <t xml:space="preserve"> Федор </t>
  </si>
  <si>
    <t>Гуляев</t>
  </si>
  <si>
    <t xml:space="preserve"> Захар  </t>
  </si>
  <si>
    <t xml:space="preserve">Лавров </t>
  </si>
  <si>
    <t xml:space="preserve"> Максимович</t>
  </si>
  <si>
    <t xml:space="preserve">Стасюк </t>
  </si>
  <si>
    <t xml:space="preserve"> Анастасия </t>
  </si>
  <si>
    <t xml:space="preserve"> Александровна </t>
  </si>
  <si>
    <t xml:space="preserve">Демчук </t>
  </si>
  <si>
    <t xml:space="preserve">Дарья </t>
  </si>
  <si>
    <t xml:space="preserve"> Олеговна</t>
  </si>
  <si>
    <t>МАОУ" Гимназия г.Юрги"</t>
  </si>
  <si>
    <t xml:space="preserve">Бобкова </t>
  </si>
  <si>
    <t xml:space="preserve">Милана  </t>
  </si>
  <si>
    <t xml:space="preserve">  Игоревна</t>
  </si>
  <si>
    <t>Девянина</t>
  </si>
  <si>
    <t xml:space="preserve"> Елизавета </t>
  </si>
  <si>
    <t>Антоновна</t>
  </si>
  <si>
    <t xml:space="preserve">Троян </t>
  </si>
  <si>
    <t xml:space="preserve"> Арина </t>
  </si>
  <si>
    <t xml:space="preserve"> Витальевна</t>
  </si>
  <si>
    <t xml:space="preserve">Фролова </t>
  </si>
  <si>
    <t xml:space="preserve"> Марта </t>
  </si>
  <si>
    <t xml:space="preserve"> Вадимовна</t>
  </si>
  <si>
    <t xml:space="preserve">Беднер </t>
  </si>
  <si>
    <t xml:space="preserve"> Григорий </t>
  </si>
  <si>
    <t>6б1</t>
  </si>
  <si>
    <t xml:space="preserve">Литвинов </t>
  </si>
  <si>
    <t xml:space="preserve"> Богдан</t>
  </si>
  <si>
    <t xml:space="preserve"> Александрович</t>
  </si>
  <si>
    <t xml:space="preserve">Григорьева </t>
  </si>
  <si>
    <t xml:space="preserve"> Ирина </t>
  </si>
  <si>
    <t xml:space="preserve"> Дмитриевна</t>
  </si>
  <si>
    <t>6б2</t>
  </si>
  <si>
    <t xml:space="preserve">Карабашев </t>
  </si>
  <si>
    <t xml:space="preserve"> Илья </t>
  </si>
  <si>
    <t xml:space="preserve"> Викторович</t>
  </si>
  <si>
    <t xml:space="preserve">Карымов </t>
  </si>
  <si>
    <t xml:space="preserve"> Карим</t>
  </si>
  <si>
    <t xml:space="preserve"> Рамильевич</t>
  </si>
  <si>
    <t xml:space="preserve">Липатников </t>
  </si>
  <si>
    <t xml:space="preserve"> Михаил </t>
  </si>
  <si>
    <t xml:space="preserve"> Витальевич</t>
  </si>
  <si>
    <t xml:space="preserve">Новожилова </t>
  </si>
  <si>
    <t xml:space="preserve"> Ульяна</t>
  </si>
  <si>
    <t xml:space="preserve"> Антоновна</t>
  </si>
  <si>
    <t>МАОУ"Гимназия города Юрги"</t>
  </si>
  <si>
    <t xml:space="preserve">Алексеева </t>
  </si>
  <si>
    <t>Юрьевна</t>
  </si>
  <si>
    <t>7 а</t>
  </si>
  <si>
    <t xml:space="preserve">Домнина </t>
  </si>
  <si>
    <t>Мария</t>
  </si>
  <si>
    <t>Нестерова</t>
  </si>
  <si>
    <t xml:space="preserve">Александра </t>
  </si>
  <si>
    <t xml:space="preserve"> Максимовна</t>
  </si>
  <si>
    <t xml:space="preserve">Яровец </t>
  </si>
  <si>
    <t xml:space="preserve">Ирина </t>
  </si>
  <si>
    <t xml:space="preserve"> Гейдрович </t>
  </si>
  <si>
    <t xml:space="preserve"> Татьяна </t>
  </si>
  <si>
    <t>7 б1</t>
  </si>
  <si>
    <t xml:space="preserve">Никифорцева </t>
  </si>
  <si>
    <t>Николаевна</t>
  </si>
  <si>
    <t>МАОУ "Гимназия города Юрги"</t>
  </si>
  <si>
    <t xml:space="preserve">Важдаев </t>
  </si>
  <si>
    <t xml:space="preserve"> Андреевич</t>
  </si>
  <si>
    <t>8 а</t>
  </si>
  <si>
    <t xml:space="preserve">Головатова </t>
  </si>
  <si>
    <t xml:space="preserve"> София </t>
  </si>
  <si>
    <t xml:space="preserve">Колесников </t>
  </si>
  <si>
    <t xml:space="preserve"> Фёдор </t>
  </si>
  <si>
    <t xml:space="preserve"> Юрьевич</t>
  </si>
  <si>
    <t xml:space="preserve">Котова </t>
  </si>
  <si>
    <t xml:space="preserve"> Полина </t>
  </si>
  <si>
    <t>Петровна</t>
  </si>
  <si>
    <t>Кузнецов</t>
  </si>
  <si>
    <t xml:space="preserve">Хуснутдинов </t>
  </si>
  <si>
    <t xml:space="preserve"> Эльдар </t>
  </si>
  <si>
    <t xml:space="preserve"> Олегович</t>
  </si>
  <si>
    <t>Белозеров</t>
  </si>
  <si>
    <t xml:space="preserve"> Игоревич</t>
  </si>
  <si>
    <t>8 б</t>
  </si>
  <si>
    <t xml:space="preserve">Иваницкая </t>
  </si>
  <si>
    <t xml:space="preserve"> Александра</t>
  </si>
  <si>
    <t xml:space="preserve"> Александровна</t>
  </si>
  <si>
    <t>Бойков</t>
  </si>
  <si>
    <t xml:space="preserve"> Матвей </t>
  </si>
  <si>
    <t>9а1</t>
  </si>
  <si>
    <t xml:space="preserve">Лиман </t>
  </si>
  <si>
    <t xml:space="preserve"> Евгеньевич</t>
  </si>
  <si>
    <t>Марьяновская</t>
  </si>
  <si>
    <t xml:space="preserve"> Ева </t>
  </si>
  <si>
    <t xml:space="preserve"> Артуровна</t>
  </si>
  <si>
    <t xml:space="preserve">Барабанов </t>
  </si>
  <si>
    <t>9б</t>
  </si>
  <si>
    <t>Исаева</t>
  </si>
  <si>
    <t xml:space="preserve"> Дарья </t>
  </si>
  <si>
    <t>10 э</t>
  </si>
  <si>
    <t xml:space="preserve">Блащук </t>
  </si>
  <si>
    <t xml:space="preserve"> Михайлович</t>
  </si>
  <si>
    <t xml:space="preserve">Бутов </t>
  </si>
  <si>
    <t xml:space="preserve">Михайлович </t>
  </si>
  <si>
    <t xml:space="preserve">Карпова </t>
  </si>
  <si>
    <t xml:space="preserve"> Алиса </t>
  </si>
  <si>
    <t xml:space="preserve"> Константиновна</t>
  </si>
  <si>
    <t xml:space="preserve">Морозова </t>
  </si>
  <si>
    <t xml:space="preserve"> Павловна</t>
  </si>
  <si>
    <t>Садикова</t>
  </si>
  <si>
    <t xml:space="preserve"> Виктория </t>
  </si>
  <si>
    <t xml:space="preserve">Тиунова </t>
  </si>
  <si>
    <t xml:space="preserve">Борщ  </t>
  </si>
  <si>
    <t xml:space="preserve">  Евгения </t>
  </si>
  <si>
    <t>11 э</t>
  </si>
  <si>
    <t xml:space="preserve">Кашич </t>
  </si>
  <si>
    <t xml:space="preserve">Минубаева </t>
  </si>
  <si>
    <t xml:space="preserve"> Алина </t>
  </si>
  <si>
    <t xml:space="preserve"> Ильдаровна</t>
  </si>
  <si>
    <t xml:space="preserve">Перфильева </t>
  </si>
  <si>
    <t xml:space="preserve"> Мираслава </t>
  </si>
  <si>
    <t xml:space="preserve"> Алексеевна</t>
  </si>
  <si>
    <t xml:space="preserve">Черешнева </t>
  </si>
  <si>
    <t xml:space="preserve"> Евгеньевна</t>
  </si>
  <si>
    <t>МБОУ "Лицей города Юрги"</t>
  </si>
  <si>
    <t xml:space="preserve">Вахрамеев </t>
  </si>
  <si>
    <t xml:space="preserve">Холиков </t>
  </si>
  <si>
    <t>Ильич</t>
  </si>
  <si>
    <t xml:space="preserve">Скурыгин </t>
  </si>
  <si>
    <t>Семён</t>
  </si>
  <si>
    <t xml:space="preserve">Бабакова </t>
  </si>
  <si>
    <t xml:space="preserve">Солдатова </t>
  </si>
  <si>
    <t>Анна</t>
  </si>
  <si>
    <t xml:space="preserve">Шмунк </t>
  </si>
  <si>
    <t xml:space="preserve">Чернега </t>
  </si>
  <si>
    <t xml:space="preserve">Чурбанова </t>
  </si>
  <si>
    <t>Агата</t>
  </si>
  <si>
    <t xml:space="preserve">Асеева </t>
  </si>
  <si>
    <t>МБОУ "Школа №9 г. Юрги"</t>
  </si>
  <si>
    <t>Гауцель</t>
  </si>
  <si>
    <t xml:space="preserve">Кондратьева </t>
  </si>
  <si>
    <t>Борзова</t>
  </si>
  <si>
    <t>Екатерина</t>
  </si>
  <si>
    <t>Константиновна</t>
  </si>
  <si>
    <t xml:space="preserve">Булатов </t>
  </si>
  <si>
    <t>Артем</t>
  </si>
  <si>
    <t>Романович</t>
  </si>
  <si>
    <t>Самарова</t>
  </si>
  <si>
    <t>Блиндюк</t>
  </si>
  <si>
    <t xml:space="preserve">Алиева </t>
  </si>
  <si>
    <t>Соболев</t>
  </si>
  <si>
    <t>Владимир</t>
  </si>
  <si>
    <t>Соболева</t>
  </si>
  <si>
    <t>Ильинична</t>
  </si>
  <si>
    <t>Чапаева</t>
  </si>
  <si>
    <t>Вячеславовна</t>
  </si>
  <si>
    <t>Чернов</t>
  </si>
  <si>
    <t>Николай</t>
  </si>
  <si>
    <t xml:space="preserve">Алферов </t>
  </si>
  <si>
    <t>Алексейцев</t>
  </si>
  <si>
    <t>Анатольевич</t>
  </si>
  <si>
    <t>Баранов</t>
  </si>
  <si>
    <t>Ерюшкин</t>
  </si>
  <si>
    <t>Сергей</t>
  </si>
  <si>
    <t>Пешков</t>
  </si>
  <si>
    <t>Ярослав</t>
  </si>
  <si>
    <t>Витальевич</t>
  </si>
  <si>
    <t>Лемзяков</t>
  </si>
  <si>
    <t xml:space="preserve">Козлова </t>
  </si>
  <si>
    <t>Платонов</t>
  </si>
  <si>
    <t>Кандан</t>
  </si>
  <si>
    <t>Лира</t>
  </si>
  <si>
    <t>Оолаковна</t>
  </si>
  <si>
    <t>Листунов</t>
  </si>
  <si>
    <t>Кондратьева</t>
  </si>
  <si>
    <t>Плотникова</t>
  </si>
  <si>
    <t>Злата</t>
  </si>
  <si>
    <t xml:space="preserve">Старицина </t>
  </si>
  <si>
    <t>Ксения</t>
  </si>
  <si>
    <t>Вадимовна</t>
  </si>
  <si>
    <t>Бондарев</t>
  </si>
  <si>
    <t>Станислав</t>
  </si>
  <si>
    <t>Игнаева</t>
  </si>
  <si>
    <t>победитель</t>
  </si>
  <si>
    <t>призер</t>
  </si>
  <si>
    <t>участник</t>
  </si>
  <si>
    <t>6А</t>
  </si>
  <si>
    <t>6К</t>
  </si>
  <si>
    <t>6Б</t>
  </si>
  <si>
    <t>Победитель</t>
  </si>
  <si>
    <t>Призер</t>
  </si>
  <si>
    <t>Участник</t>
  </si>
  <si>
    <t>7б1</t>
  </si>
  <si>
    <t>9А</t>
  </si>
  <si>
    <t>10А</t>
  </si>
  <si>
    <t>Юрьевич</t>
  </si>
  <si>
    <t>МАОУ " Гимназия города Юрги"</t>
  </si>
  <si>
    <t>МАОУ" Гимназия города Юрги"</t>
  </si>
  <si>
    <t>МБОУ СОШ №10</t>
  </si>
  <si>
    <t>МБОУ "СОШ №6 г. Юрги"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</si>
</sst>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[$-419]General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0" tint="-0.1499679555650502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</cellStyleXfs>
  <cellXfs count="190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 vertical="top"/>
    </xf>
    <xf numFmtId="0" fontId="0" fillId="0" borderId="1" xfId="0" applyBorder="1"/>
    <xf numFmtId="0" fontId="6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/>
    </xf>
    <xf numFmtId="0" fontId="0" fillId="3" borderId="0" xfId="0" applyFill="1"/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9" fontId="8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0" fillId="0" borderId="0" xfId="0" applyAlignment="1"/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14" fillId="0" borderId="0" xfId="0" applyFont="1"/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9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1" fontId="5" fillId="0" borderId="1" xfId="0" applyNumberFormat="1" applyFont="1" applyFill="1" applyBorder="1" applyAlignment="1" applyProtection="1">
      <alignment horizontal="center" vertical="top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" fontId="8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1" fontId="5" fillId="0" borderId="1" xfId="0" applyNumberFormat="1" applyFont="1" applyFill="1" applyBorder="1" applyAlignment="1" applyProtection="1">
      <alignment horizontal="center" wrapText="1"/>
    </xf>
    <xf numFmtId="9" fontId="8" fillId="0" borderId="1" xfId="1" applyFont="1" applyBorder="1" applyAlignment="1">
      <alignment horizontal="center" vertical="top"/>
    </xf>
    <xf numFmtId="0" fontId="13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1" fontId="4" fillId="0" borderId="1" xfId="0" applyNumberFormat="1" applyFont="1" applyFill="1" applyBorder="1" applyAlignment="1" applyProtection="1">
      <alignment horizontal="center" wrapText="1"/>
    </xf>
    <xf numFmtId="0" fontId="11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9" fontId="6" fillId="0" borderId="3" xfId="1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9" fontId="6" fillId="0" borderId="4" xfId="1" applyFont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1" fontId="6" fillId="0" borderId="3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" fontId="5" fillId="0" borderId="1" xfId="0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9" fillId="4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" fontId="4" fillId="0" borderId="1" xfId="0" applyNumberFormat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5" fontId="7" fillId="0" borderId="1" xfId="0" applyNumberFormat="1" applyFont="1" applyBorder="1" applyAlignment="1">
      <alignment vertical="center" wrapText="1"/>
    </xf>
    <xf numFmtId="14" fontId="4" fillId="0" borderId="9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 applyProtection="1">
      <alignment vertical="center" wrapText="1"/>
    </xf>
    <xf numFmtId="0" fontId="10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1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</cellXfs>
  <cellStyles count="6">
    <cellStyle name="Обычный" xfId="0" builtinId="0"/>
    <cellStyle name="Обычный 2" xfId="2"/>
    <cellStyle name="Обычный 3" xfId="4"/>
    <cellStyle name="Обычный 4" xfId="3"/>
    <cellStyle name="Обычный 7" xfId="5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A5" sqref="A5"/>
    </sheetView>
  </sheetViews>
  <sheetFormatPr defaultRowHeight="15" x14ac:dyDescent="0.25"/>
  <cols>
    <col min="1" max="1" width="5" customWidth="1"/>
    <col min="2" max="2" width="33.7109375" customWidth="1"/>
    <col min="3" max="3" width="18.42578125" customWidth="1"/>
    <col min="4" max="4" width="16" customWidth="1"/>
    <col min="5" max="5" width="17.7109375" customWidth="1"/>
    <col min="7" max="7" width="10" customWidth="1"/>
    <col min="8" max="8" width="10.85546875" customWidth="1"/>
    <col min="9" max="9" width="11.5703125" customWidth="1"/>
    <col min="10" max="10" width="13.7109375" customWidth="1"/>
  </cols>
  <sheetData>
    <row r="1" spans="1:10" ht="15.75" x14ac:dyDescent="0.25">
      <c r="A1" s="26"/>
      <c r="B1" s="21"/>
      <c r="C1" s="21"/>
      <c r="D1" s="21"/>
      <c r="E1" s="21"/>
      <c r="F1" s="21"/>
      <c r="G1" s="102" t="s">
        <v>12</v>
      </c>
      <c r="H1" s="26" t="s">
        <v>58</v>
      </c>
      <c r="I1" s="19"/>
      <c r="J1" s="26"/>
    </row>
    <row r="2" spans="1:10" ht="15.75" x14ac:dyDescent="0.25">
      <c r="A2" s="26"/>
      <c r="B2" s="21"/>
      <c r="C2" s="21"/>
      <c r="D2" s="21"/>
      <c r="E2" s="21"/>
      <c r="F2" s="21"/>
      <c r="G2" s="102" t="s">
        <v>0</v>
      </c>
      <c r="H2" s="100">
        <v>45938</v>
      </c>
      <c r="I2" s="101"/>
      <c r="J2" s="101"/>
    </row>
    <row r="3" spans="1:10" ht="15.75" x14ac:dyDescent="0.25">
      <c r="A3" s="103" t="s">
        <v>13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5.75" x14ac:dyDescent="0.25">
      <c r="A4" s="104" t="s">
        <v>1</v>
      </c>
      <c r="B4" s="104"/>
      <c r="C4" s="104"/>
      <c r="D4" s="104">
        <v>63</v>
      </c>
      <c r="E4" s="104"/>
      <c r="F4" s="30"/>
      <c r="G4" s="30"/>
      <c r="H4" s="30"/>
      <c r="I4" s="30"/>
      <c r="J4" s="30"/>
    </row>
    <row r="5" spans="1:10" ht="35.25" customHeight="1" x14ac:dyDescent="0.25">
      <c r="A5" s="105" t="s">
        <v>2</v>
      </c>
      <c r="B5" s="105" t="s">
        <v>3</v>
      </c>
      <c r="C5" s="106" t="s">
        <v>4</v>
      </c>
      <c r="D5" s="106" t="s">
        <v>5</v>
      </c>
      <c r="E5" s="106" t="s">
        <v>6</v>
      </c>
      <c r="F5" s="106" t="s">
        <v>7</v>
      </c>
      <c r="G5" s="106" t="s">
        <v>8</v>
      </c>
      <c r="H5" s="106" t="s">
        <v>9</v>
      </c>
      <c r="I5" s="107" t="s">
        <v>10</v>
      </c>
      <c r="J5" s="106" t="s">
        <v>11</v>
      </c>
    </row>
    <row r="6" spans="1:10" ht="15.75" x14ac:dyDescent="0.25">
      <c r="A6" s="46">
        <v>1</v>
      </c>
      <c r="B6" s="116" t="s">
        <v>14</v>
      </c>
      <c r="C6" s="117" t="s">
        <v>42</v>
      </c>
      <c r="D6" s="116" t="s">
        <v>43</v>
      </c>
      <c r="E6" s="116" t="s">
        <v>44</v>
      </c>
      <c r="F6" s="35">
        <v>5</v>
      </c>
      <c r="G6" s="35" t="s">
        <v>21</v>
      </c>
      <c r="H6" s="74">
        <v>40</v>
      </c>
      <c r="I6" s="70">
        <f>H6*100/63</f>
        <v>63.492063492063494</v>
      </c>
      <c r="J6" s="75" t="s">
        <v>450</v>
      </c>
    </row>
    <row r="7" spans="1:10" ht="15.75" x14ac:dyDescent="0.25">
      <c r="A7" s="46">
        <v>2</v>
      </c>
      <c r="B7" s="116" t="s">
        <v>14</v>
      </c>
      <c r="C7" s="117" t="s">
        <v>52</v>
      </c>
      <c r="D7" s="116" t="s">
        <v>53</v>
      </c>
      <c r="E7" s="116" t="s">
        <v>54</v>
      </c>
      <c r="F7" s="35">
        <v>5</v>
      </c>
      <c r="G7" s="35" t="s">
        <v>22</v>
      </c>
      <c r="H7" s="74">
        <v>39</v>
      </c>
      <c r="I7" s="70">
        <f t="shared" ref="I7:I33" si="0">H7*100/63</f>
        <v>61.904761904761905</v>
      </c>
      <c r="J7" s="35" t="s">
        <v>450</v>
      </c>
    </row>
    <row r="8" spans="1:10" ht="18" customHeight="1" x14ac:dyDescent="0.25">
      <c r="A8" s="46">
        <v>3</v>
      </c>
      <c r="B8" s="118" t="s">
        <v>265</v>
      </c>
      <c r="C8" s="119" t="s">
        <v>273</v>
      </c>
      <c r="D8" s="119" t="s">
        <v>28</v>
      </c>
      <c r="E8" s="119" t="s">
        <v>274</v>
      </c>
      <c r="F8" s="50" t="s">
        <v>129</v>
      </c>
      <c r="G8" s="37" t="s">
        <v>22</v>
      </c>
      <c r="H8" s="53">
        <v>39</v>
      </c>
      <c r="I8" s="70">
        <f t="shared" si="0"/>
        <v>61.904761904761905</v>
      </c>
      <c r="J8" s="37" t="s">
        <v>450</v>
      </c>
    </row>
    <row r="9" spans="1:10" ht="18" customHeight="1" x14ac:dyDescent="0.25">
      <c r="A9" s="46">
        <v>4</v>
      </c>
      <c r="B9" s="120" t="s">
        <v>405</v>
      </c>
      <c r="C9" s="120" t="s">
        <v>407</v>
      </c>
      <c r="D9" s="120" t="s">
        <v>43</v>
      </c>
      <c r="E9" s="120" t="s">
        <v>19</v>
      </c>
      <c r="F9" s="51" t="s">
        <v>176</v>
      </c>
      <c r="G9" s="51" t="s">
        <v>21</v>
      </c>
      <c r="H9" s="76">
        <v>39</v>
      </c>
      <c r="I9" s="70">
        <f t="shared" si="0"/>
        <v>61.904761904761905</v>
      </c>
      <c r="J9" s="37" t="s">
        <v>450</v>
      </c>
    </row>
    <row r="10" spans="1:10" ht="19.5" customHeight="1" x14ac:dyDescent="0.25">
      <c r="A10" s="46">
        <v>5</v>
      </c>
      <c r="B10" s="120" t="s">
        <v>405</v>
      </c>
      <c r="C10" s="118" t="s">
        <v>408</v>
      </c>
      <c r="D10" s="121" t="s">
        <v>409</v>
      </c>
      <c r="E10" s="121" t="s">
        <v>410</v>
      </c>
      <c r="F10" s="51" t="s">
        <v>176</v>
      </c>
      <c r="G10" s="37" t="s">
        <v>21</v>
      </c>
      <c r="H10" s="53">
        <v>37</v>
      </c>
      <c r="I10" s="70">
        <f t="shared" si="0"/>
        <v>58.730158730158728</v>
      </c>
      <c r="J10" s="37" t="s">
        <v>451</v>
      </c>
    </row>
    <row r="11" spans="1:10" ht="15.75" x14ac:dyDescent="0.25">
      <c r="A11" s="46">
        <v>6</v>
      </c>
      <c r="B11" s="116" t="s">
        <v>265</v>
      </c>
      <c r="C11" s="122" t="s">
        <v>271</v>
      </c>
      <c r="D11" s="123" t="s">
        <v>272</v>
      </c>
      <c r="E11" s="124" t="s">
        <v>16</v>
      </c>
      <c r="F11" s="50" t="s">
        <v>129</v>
      </c>
      <c r="G11" s="77" t="s">
        <v>22</v>
      </c>
      <c r="H11" s="53">
        <v>36</v>
      </c>
      <c r="I11" s="70">
        <f t="shared" si="0"/>
        <v>57.142857142857146</v>
      </c>
      <c r="J11" s="37" t="s">
        <v>451</v>
      </c>
    </row>
    <row r="12" spans="1:10" ht="15.75" x14ac:dyDescent="0.25">
      <c r="A12" s="46">
        <v>7</v>
      </c>
      <c r="B12" s="116" t="s">
        <v>465</v>
      </c>
      <c r="C12" s="120" t="s">
        <v>171</v>
      </c>
      <c r="D12" s="125" t="s">
        <v>98</v>
      </c>
      <c r="E12" s="125" t="s">
        <v>172</v>
      </c>
      <c r="F12" s="51" t="s">
        <v>173</v>
      </c>
      <c r="G12" s="78" t="s">
        <v>21</v>
      </c>
      <c r="H12" s="76">
        <v>35</v>
      </c>
      <c r="I12" s="70">
        <f t="shared" si="0"/>
        <v>55.555555555555557</v>
      </c>
      <c r="J12" s="37" t="s">
        <v>451</v>
      </c>
    </row>
    <row r="13" spans="1:10" ht="18.75" customHeight="1" x14ac:dyDescent="0.25">
      <c r="A13" s="46">
        <v>8</v>
      </c>
      <c r="B13" s="120" t="s">
        <v>405</v>
      </c>
      <c r="C13" s="116" t="s">
        <v>411</v>
      </c>
      <c r="D13" s="121" t="s">
        <v>412</v>
      </c>
      <c r="E13" s="121" t="s">
        <v>413</v>
      </c>
      <c r="F13" s="51" t="s">
        <v>176</v>
      </c>
      <c r="G13" s="37" t="s">
        <v>22</v>
      </c>
      <c r="H13" s="53">
        <v>35</v>
      </c>
      <c r="I13" s="70">
        <f t="shared" si="0"/>
        <v>55.555555555555557</v>
      </c>
      <c r="J13" s="37" t="s">
        <v>451</v>
      </c>
    </row>
    <row r="14" spans="1:10" ht="15.75" x14ac:dyDescent="0.25">
      <c r="A14" s="61">
        <v>9</v>
      </c>
      <c r="B14" s="126" t="s">
        <v>14</v>
      </c>
      <c r="C14" s="127" t="s">
        <v>55</v>
      </c>
      <c r="D14" s="126" t="s">
        <v>56</v>
      </c>
      <c r="E14" s="126" t="s">
        <v>57</v>
      </c>
      <c r="F14" s="34">
        <v>5</v>
      </c>
      <c r="G14" s="34" t="s">
        <v>22</v>
      </c>
      <c r="H14" s="79">
        <v>34</v>
      </c>
      <c r="I14" s="71">
        <f t="shared" si="0"/>
        <v>53.968253968253968</v>
      </c>
      <c r="J14" s="34" t="s">
        <v>452</v>
      </c>
    </row>
    <row r="15" spans="1:10" ht="15.75" x14ac:dyDescent="0.25">
      <c r="A15" s="61">
        <v>10</v>
      </c>
      <c r="B15" s="126" t="s">
        <v>265</v>
      </c>
      <c r="C15" s="128" t="s">
        <v>275</v>
      </c>
      <c r="D15" s="128" t="s">
        <v>276</v>
      </c>
      <c r="E15" s="128" t="s">
        <v>277</v>
      </c>
      <c r="F15" s="57" t="s">
        <v>129</v>
      </c>
      <c r="G15" s="33" t="s">
        <v>21</v>
      </c>
      <c r="H15" s="72">
        <v>34</v>
      </c>
      <c r="I15" s="71">
        <f t="shared" si="0"/>
        <v>53.968253968253968</v>
      </c>
      <c r="J15" s="34" t="s">
        <v>452</v>
      </c>
    </row>
    <row r="16" spans="1:10" ht="15.75" x14ac:dyDescent="0.25">
      <c r="A16" s="61">
        <v>11</v>
      </c>
      <c r="B16" s="126" t="s">
        <v>14</v>
      </c>
      <c r="C16" s="127" t="s">
        <v>45</v>
      </c>
      <c r="D16" s="126" t="s">
        <v>28</v>
      </c>
      <c r="E16" s="126" t="s">
        <v>20</v>
      </c>
      <c r="F16" s="34">
        <v>5</v>
      </c>
      <c r="G16" s="34" t="s">
        <v>22</v>
      </c>
      <c r="H16" s="79">
        <v>33</v>
      </c>
      <c r="I16" s="71">
        <f t="shared" si="0"/>
        <v>52.38095238095238</v>
      </c>
      <c r="J16" s="34" t="s">
        <v>452</v>
      </c>
    </row>
    <row r="17" spans="1:10" ht="15.75" x14ac:dyDescent="0.25">
      <c r="A17" s="61">
        <v>12</v>
      </c>
      <c r="B17" s="126" t="s">
        <v>281</v>
      </c>
      <c r="C17" s="129" t="s">
        <v>278</v>
      </c>
      <c r="D17" s="129" t="s">
        <v>279</v>
      </c>
      <c r="E17" s="129" t="s">
        <v>280</v>
      </c>
      <c r="F17" s="57" t="s">
        <v>104</v>
      </c>
      <c r="G17" s="33" t="s">
        <v>21</v>
      </c>
      <c r="H17" s="72">
        <v>33</v>
      </c>
      <c r="I17" s="71">
        <f t="shared" si="0"/>
        <v>52.38095238095238</v>
      </c>
      <c r="J17" s="34" t="s">
        <v>452</v>
      </c>
    </row>
    <row r="18" spans="1:10" ht="15.75" x14ac:dyDescent="0.25">
      <c r="A18" s="61">
        <v>13</v>
      </c>
      <c r="B18" s="126" t="s">
        <v>465</v>
      </c>
      <c r="C18" s="130" t="s">
        <v>174</v>
      </c>
      <c r="D18" s="131" t="s">
        <v>175</v>
      </c>
      <c r="E18" s="131" t="s">
        <v>172</v>
      </c>
      <c r="F18" s="34" t="s">
        <v>176</v>
      </c>
      <c r="G18" s="33" t="s">
        <v>21</v>
      </c>
      <c r="H18" s="72">
        <v>32</v>
      </c>
      <c r="I18" s="71">
        <f t="shared" si="0"/>
        <v>50.793650793650791</v>
      </c>
      <c r="J18" s="34" t="s">
        <v>452</v>
      </c>
    </row>
    <row r="19" spans="1:10" ht="15.75" x14ac:dyDescent="0.25">
      <c r="A19" s="61">
        <v>14</v>
      </c>
      <c r="B19" s="126" t="s">
        <v>465</v>
      </c>
      <c r="C19" s="132" t="s">
        <v>177</v>
      </c>
      <c r="D19" s="132" t="s">
        <v>178</v>
      </c>
      <c r="E19" s="132" t="s">
        <v>179</v>
      </c>
      <c r="F19" s="59" t="s">
        <v>176</v>
      </c>
      <c r="G19" s="59" t="s">
        <v>21</v>
      </c>
      <c r="H19" s="80">
        <v>31</v>
      </c>
      <c r="I19" s="71">
        <f t="shared" si="0"/>
        <v>49.206349206349209</v>
      </c>
      <c r="J19" s="34" t="s">
        <v>452</v>
      </c>
    </row>
    <row r="20" spans="1:10" ht="15.75" x14ac:dyDescent="0.25">
      <c r="A20" s="61">
        <v>15</v>
      </c>
      <c r="B20" s="131" t="s">
        <v>106</v>
      </c>
      <c r="C20" s="132" t="s">
        <v>107</v>
      </c>
      <c r="D20" s="132" t="s">
        <v>108</v>
      </c>
      <c r="E20" s="132" t="s">
        <v>109</v>
      </c>
      <c r="F20" s="59" t="s">
        <v>110</v>
      </c>
      <c r="G20" s="59" t="s">
        <v>111</v>
      </c>
      <c r="H20" s="80">
        <v>30</v>
      </c>
      <c r="I20" s="71">
        <f t="shared" si="0"/>
        <v>47.61904761904762</v>
      </c>
      <c r="J20" s="34" t="s">
        <v>452</v>
      </c>
    </row>
    <row r="21" spans="1:10" ht="15.75" x14ac:dyDescent="0.25">
      <c r="A21" s="61">
        <v>16</v>
      </c>
      <c r="B21" s="126" t="s">
        <v>14</v>
      </c>
      <c r="C21" s="127" t="s">
        <v>49</v>
      </c>
      <c r="D21" s="126" t="s">
        <v>50</v>
      </c>
      <c r="E21" s="126" t="s">
        <v>51</v>
      </c>
      <c r="F21" s="34">
        <v>5</v>
      </c>
      <c r="G21" s="34" t="s">
        <v>22</v>
      </c>
      <c r="H21" s="79">
        <v>29</v>
      </c>
      <c r="I21" s="71">
        <f t="shared" si="0"/>
        <v>46.031746031746032</v>
      </c>
      <c r="J21" s="34" t="s">
        <v>452</v>
      </c>
    </row>
    <row r="22" spans="1:10" ht="15.75" x14ac:dyDescent="0.25">
      <c r="A22" s="61">
        <v>17</v>
      </c>
      <c r="B22" s="126" t="s">
        <v>466</v>
      </c>
      <c r="C22" s="133" t="s">
        <v>123</v>
      </c>
      <c r="D22" s="131" t="s">
        <v>124</v>
      </c>
      <c r="E22" s="131" t="s">
        <v>125</v>
      </c>
      <c r="F22" s="55" t="s">
        <v>104</v>
      </c>
      <c r="G22" s="72" t="s">
        <v>21</v>
      </c>
      <c r="H22" s="72">
        <v>29</v>
      </c>
      <c r="I22" s="71">
        <f t="shared" si="0"/>
        <v>46.031746031746032</v>
      </c>
      <c r="J22" s="34" t="s">
        <v>452</v>
      </c>
    </row>
    <row r="23" spans="1:10" ht="15.75" x14ac:dyDescent="0.25">
      <c r="A23" s="61">
        <v>18</v>
      </c>
      <c r="B23" s="126" t="s">
        <v>466</v>
      </c>
      <c r="C23" s="133" t="s">
        <v>126</v>
      </c>
      <c r="D23" s="131" t="s">
        <v>127</v>
      </c>
      <c r="E23" s="131" t="s">
        <v>128</v>
      </c>
      <c r="F23" s="55" t="s">
        <v>129</v>
      </c>
      <c r="G23" s="72" t="s">
        <v>21</v>
      </c>
      <c r="H23" s="72">
        <v>28</v>
      </c>
      <c r="I23" s="71">
        <f t="shared" si="0"/>
        <v>44.444444444444443</v>
      </c>
      <c r="J23" s="34" t="s">
        <v>452</v>
      </c>
    </row>
    <row r="24" spans="1:10" ht="15.75" x14ac:dyDescent="0.25">
      <c r="A24" s="61">
        <v>19</v>
      </c>
      <c r="B24" s="126" t="s">
        <v>466</v>
      </c>
      <c r="C24" s="133" t="s">
        <v>130</v>
      </c>
      <c r="D24" s="134" t="s">
        <v>38</v>
      </c>
      <c r="E24" s="134" t="s">
        <v>51</v>
      </c>
      <c r="F24" s="81" t="s">
        <v>129</v>
      </c>
      <c r="G24" s="72" t="s">
        <v>22</v>
      </c>
      <c r="H24" s="72">
        <v>27</v>
      </c>
      <c r="I24" s="71">
        <f t="shared" si="0"/>
        <v>42.857142857142854</v>
      </c>
      <c r="J24" s="34" t="s">
        <v>452</v>
      </c>
    </row>
    <row r="25" spans="1:10" ht="15.75" x14ac:dyDescent="0.25">
      <c r="A25" s="61">
        <v>20</v>
      </c>
      <c r="B25" s="132" t="s">
        <v>265</v>
      </c>
      <c r="C25" s="135" t="s">
        <v>266</v>
      </c>
      <c r="D25" s="136" t="s">
        <v>267</v>
      </c>
      <c r="E25" s="137" t="s">
        <v>268</v>
      </c>
      <c r="F25" s="82" t="s">
        <v>129</v>
      </c>
      <c r="G25" s="59" t="s">
        <v>22</v>
      </c>
      <c r="H25" s="80">
        <v>26</v>
      </c>
      <c r="I25" s="71">
        <f t="shared" si="0"/>
        <v>41.269841269841272</v>
      </c>
      <c r="J25" s="34" t="s">
        <v>452</v>
      </c>
    </row>
    <row r="26" spans="1:10" ht="15.75" x14ac:dyDescent="0.25">
      <c r="A26" s="61">
        <v>21</v>
      </c>
      <c r="B26" s="126" t="s">
        <v>466</v>
      </c>
      <c r="C26" s="138" t="s">
        <v>131</v>
      </c>
      <c r="D26" s="139" t="s">
        <v>132</v>
      </c>
      <c r="E26" s="139" t="s">
        <v>103</v>
      </c>
      <c r="F26" s="83" t="s">
        <v>129</v>
      </c>
      <c r="G26" s="72" t="s">
        <v>21</v>
      </c>
      <c r="H26" s="72">
        <v>25</v>
      </c>
      <c r="I26" s="71">
        <f t="shared" si="0"/>
        <v>39.682539682539684</v>
      </c>
      <c r="J26" s="34" t="s">
        <v>452</v>
      </c>
    </row>
    <row r="27" spans="1:10" ht="15.75" x14ac:dyDescent="0.25">
      <c r="A27" s="61">
        <v>22</v>
      </c>
      <c r="B27" s="132" t="s">
        <v>265</v>
      </c>
      <c r="C27" s="140" t="s">
        <v>269</v>
      </c>
      <c r="D27" s="136" t="s">
        <v>270</v>
      </c>
      <c r="E27" s="137" t="s">
        <v>54</v>
      </c>
      <c r="F27" s="84" t="s">
        <v>129</v>
      </c>
      <c r="G27" s="59" t="s">
        <v>22</v>
      </c>
      <c r="H27" s="80">
        <v>25</v>
      </c>
      <c r="I27" s="71">
        <f t="shared" si="0"/>
        <v>39.682539682539684</v>
      </c>
      <c r="J27" s="34" t="s">
        <v>452</v>
      </c>
    </row>
    <row r="28" spans="1:10" ht="15.75" x14ac:dyDescent="0.25">
      <c r="A28" s="61">
        <v>23</v>
      </c>
      <c r="B28" s="126" t="s">
        <v>14</v>
      </c>
      <c r="C28" s="141" t="s">
        <v>76</v>
      </c>
      <c r="D28" s="141" t="s">
        <v>77</v>
      </c>
      <c r="E28" s="141" t="s">
        <v>78</v>
      </c>
      <c r="F28" s="85">
        <v>5</v>
      </c>
      <c r="G28" s="34" t="s">
        <v>21</v>
      </c>
      <c r="H28" s="72">
        <v>24</v>
      </c>
      <c r="I28" s="71">
        <f t="shared" si="0"/>
        <v>38.095238095238095</v>
      </c>
      <c r="J28" s="34" t="s">
        <v>452</v>
      </c>
    </row>
    <row r="29" spans="1:10" ht="15.75" x14ac:dyDescent="0.25">
      <c r="A29" s="61">
        <v>24</v>
      </c>
      <c r="B29" s="126" t="s">
        <v>466</v>
      </c>
      <c r="C29" s="142" t="s">
        <v>133</v>
      </c>
      <c r="D29" s="139" t="s">
        <v>132</v>
      </c>
      <c r="E29" s="139" t="s">
        <v>78</v>
      </c>
      <c r="F29" s="81" t="s">
        <v>129</v>
      </c>
      <c r="G29" s="72" t="s">
        <v>21</v>
      </c>
      <c r="H29" s="72">
        <v>24</v>
      </c>
      <c r="I29" s="71">
        <f t="shared" si="0"/>
        <v>38.095238095238095</v>
      </c>
      <c r="J29" s="34" t="s">
        <v>452</v>
      </c>
    </row>
    <row r="30" spans="1:10" ht="15.75" x14ac:dyDescent="0.25">
      <c r="A30" s="61">
        <v>25</v>
      </c>
      <c r="B30" s="126" t="s">
        <v>466</v>
      </c>
      <c r="C30" s="143" t="s">
        <v>134</v>
      </c>
      <c r="D30" s="131" t="s">
        <v>36</v>
      </c>
      <c r="E30" s="131" t="s">
        <v>135</v>
      </c>
      <c r="F30" s="55" t="s">
        <v>129</v>
      </c>
      <c r="G30" s="72" t="s">
        <v>21</v>
      </c>
      <c r="H30" s="72">
        <v>24</v>
      </c>
      <c r="I30" s="71">
        <f t="shared" si="0"/>
        <v>38.095238095238095</v>
      </c>
      <c r="J30" s="34" t="s">
        <v>452</v>
      </c>
    </row>
    <row r="31" spans="1:10" ht="15.75" x14ac:dyDescent="0.25">
      <c r="A31" s="61">
        <v>26</v>
      </c>
      <c r="B31" s="132" t="s">
        <v>405</v>
      </c>
      <c r="C31" s="132" t="s">
        <v>406</v>
      </c>
      <c r="D31" s="132" t="s">
        <v>30</v>
      </c>
      <c r="E31" s="132" t="s">
        <v>26</v>
      </c>
      <c r="F31" s="59" t="s">
        <v>176</v>
      </c>
      <c r="G31" s="59" t="s">
        <v>21</v>
      </c>
      <c r="H31" s="80">
        <v>13</v>
      </c>
      <c r="I31" s="71">
        <f t="shared" si="0"/>
        <v>20.634920634920636</v>
      </c>
      <c r="J31" s="34" t="s">
        <v>452</v>
      </c>
    </row>
    <row r="32" spans="1:10" ht="15.75" x14ac:dyDescent="0.25">
      <c r="A32" s="61">
        <v>27</v>
      </c>
      <c r="B32" s="126" t="s">
        <v>105</v>
      </c>
      <c r="C32" s="133" t="s">
        <v>101</v>
      </c>
      <c r="D32" s="131" t="s">
        <v>102</v>
      </c>
      <c r="E32" s="131" t="s">
        <v>103</v>
      </c>
      <c r="F32" s="55" t="s">
        <v>104</v>
      </c>
      <c r="G32" s="72" t="s">
        <v>21</v>
      </c>
      <c r="H32" s="72">
        <v>12</v>
      </c>
      <c r="I32" s="71">
        <f t="shared" si="0"/>
        <v>19.047619047619047</v>
      </c>
      <c r="J32" s="34" t="s">
        <v>452</v>
      </c>
    </row>
    <row r="33" spans="1:10" ht="15.75" x14ac:dyDescent="0.25">
      <c r="A33" s="61">
        <v>28</v>
      </c>
      <c r="B33" s="126" t="s">
        <v>14</v>
      </c>
      <c r="C33" s="127" t="s">
        <v>46</v>
      </c>
      <c r="D33" s="126" t="s">
        <v>47</v>
      </c>
      <c r="E33" s="126" t="s">
        <v>48</v>
      </c>
      <c r="F33" s="34">
        <v>5</v>
      </c>
      <c r="G33" s="34" t="s">
        <v>21</v>
      </c>
      <c r="H33" s="79">
        <v>11</v>
      </c>
      <c r="I33" s="71">
        <f t="shared" si="0"/>
        <v>17.460317460317459</v>
      </c>
      <c r="J33" s="34" t="s">
        <v>452</v>
      </c>
    </row>
  </sheetData>
  <autoFilter ref="A5:J33">
    <sortState ref="A7:J173">
      <sortCondition descending="1" ref="H6:H173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selection activeCell="A5" sqref="A5"/>
    </sheetView>
  </sheetViews>
  <sheetFormatPr defaultRowHeight="15" x14ac:dyDescent="0.25"/>
  <cols>
    <col min="1" max="1" width="5.140625" customWidth="1"/>
    <col min="2" max="2" width="34.28515625" customWidth="1"/>
    <col min="3" max="3" width="18.42578125" customWidth="1"/>
    <col min="4" max="4" width="16" customWidth="1"/>
    <col min="5" max="5" width="16.85546875" customWidth="1"/>
    <col min="8" max="8" width="10.85546875" customWidth="1"/>
    <col min="9" max="9" width="11.5703125" customWidth="1"/>
    <col min="10" max="10" width="13.7109375" customWidth="1"/>
  </cols>
  <sheetData>
    <row r="1" spans="1:10" ht="15.75" x14ac:dyDescent="0.25">
      <c r="A1" s="24"/>
      <c r="B1" s="28"/>
      <c r="C1" s="28"/>
      <c r="D1" s="28"/>
      <c r="E1" s="28"/>
      <c r="F1" s="28"/>
      <c r="G1" s="144" t="s">
        <v>12</v>
      </c>
      <c r="H1" s="24" t="s">
        <v>58</v>
      </c>
      <c r="I1" s="16"/>
      <c r="J1" s="24"/>
    </row>
    <row r="2" spans="1:10" ht="15.75" x14ac:dyDescent="0.25">
      <c r="A2" s="24"/>
      <c r="B2" s="28"/>
      <c r="C2" s="28"/>
      <c r="D2" s="28"/>
      <c r="E2" s="28"/>
      <c r="F2" s="28"/>
      <c r="G2" s="144" t="s">
        <v>0</v>
      </c>
      <c r="H2" s="96">
        <v>45938</v>
      </c>
      <c r="I2" s="97"/>
      <c r="J2" s="97"/>
    </row>
    <row r="3" spans="1:10" ht="15.75" x14ac:dyDescent="0.25">
      <c r="A3" s="103" t="s">
        <v>13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5.75" x14ac:dyDescent="0.25">
      <c r="A4" s="104" t="s">
        <v>1</v>
      </c>
      <c r="B4" s="104"/>
      <c r="C4" s="104"/>
      <c r="D4" s="104">
        <v>64</v>
      </c>
      <c r="E4" s="104"/>
      <c r="F4" s="31"/>
      <c r="G4" s="31"/>
      <c r="H4" s="31"/>
      <c r="I4" s="31"/>
      <c r="J4" s="31"/>
    </row>
    <row r="5" spans="1:10" ht="36.75" customHeight="1" x14ac:dyDescent="0.25">
      <c r="A5" s="105" t="s">
        <v>2</v>
      </c>
      <c r="B5" s="105" t="s">
        <v>3</v>
      </c>
      <c r="C5" s="106" t="s">
        <v>4</v>
      </c>
      <c r="D5" s="106" t="s">
        <v>5</v>
      </c>
      <c r="E5" s="106" t="s">
        <v>6</v>
      </c>
      <c r="F5" s="106" t="s">
        <v>7</v>
      </c>
      <c r="G5" s="106" t="s">
        <v>8</v>
      </c>
      <c r="H5" s="106" t="s">
        <v>9</v>
      </c>
      <c r="I5" s="107" t="s">
        <v>10</v>
      </c>
      <c r="J5" s="106" t="s">
        <v>11</v>
      </c>
    </row>
    <row r="6" spans="1:10" ht="15.75" x14ac:dyDescent="0.25">
      <c r="A6" s="46">
        <v>1</v>
      </c>
      <c r="B6" s="108" t="s">
        <v>240</v>
      </c>
      <c r="C6" s="110" t="s">
        <v>241</v>
      </c>
      <c r="D6" s="110" t="s">
        <v>97</v>
      </c>
      <c r="E6" s="110" t="s">
        <v>39</v>
      </c>
      <c r="F6" s="86" t="s">
        <v>139</v>
      </c>
      <c r="G6" s="47" t="s">
        <v>22</v>
      </c>
      <c r="H6" s="47">
        <v>51</v>
      </c>
      <c r="I6" s="48">
        <f>H6*100/65</f>
        <v>78.461538461538467</v>
      </c>
      <c r="J6" s="47" t="s">
        <v>456</v>
      </c>
    </row>
    <row r="7" spans="1:10" ht="15.75" x14ac:dyDescent="0.25">
      <c r="A7" s="46">
        <v>2</v>
      </c>
      <c r="B7" s="108" t="s">
        <v>14</v>
      </c>
      <c r="C7" s="110" t="s">
        <v>68</v>
      </c>
      <c r="D7" s="108" t="s">
        <v>69</v>
      </c>
      <c r="E7" s="108" t="s">
        <v>70</v>
      </c>
      <c r="F7" s="35">
        <v>6</v>
      </c>
      <c r="G7" s="35" t="s">
        <v>22</v>
      </c>
      <c r="H7" s="52">
        <v>49</v>
      </c>
      <c r="I7" s="48">
        <f t="shared" ref="I7:I41" si="0">H7*100/65</f>
        <v>75.384615384615387</v>
      </c>
      <c r="J7" s="47" t="s">
        <v>456</v>
      </c>
    </row>
    <row r="8" spans="1:10" ht="15.75" x14ac:dyDescent="0.25">
      <c r="A8" s="46">
        <v>3</v>
      </c>
      <c r="B8" s="108" t="s">
        <v>106</v>
      </c>
      <c r="C8" s="108" t="s">
        <v>112</v>
      </c>
      <c r="D8" s="108" t="s">
        <v>113</v>
      </c>
      <c r="E8" s="108" t="s">
        <v>114</v>
      </c>
      <c r="F8" s="35" t="s">
        <v>115</v>
      </c>
      <c r="G8" s="35" t="s">
        <v>111</v>
      </c>
      <c r="H8" s="35">
        <v>49</v>
      </c>
      <c r="I8" s="48">
        <f t="shared" si="0"/>
        <v>75.384615384615387</v>
      </c>
      <c r="J8" s="47" t="s">
        <v>456</v>
      </c>
    </row>
    <row r="9" spans="1:10" ht="15.75" x14ac:dyDescent="0.25">
      <c r="A9" s="46">
        <v>4</v>
      </c>
      <c r="B9" s="108" t="s">
        <v>405</v>
      </c>
      <c r="C9" s="108" t="s">
        <v>421</v>
      </c>
      <c r="D9" s="108" t="s">
        <v>30</v>
      </c>
      <c r="E9" s="108" t="s">
        <v>422</v>
      </c>
      <c r="F9" s="35" t="s">
        <v>454</v>
      </c>
      <c r="G9" s="35" t="s">
        <v>21</v>
      </c>
      <c r="H9" s="35">
        <v>49</v>
      </c>
      <c r="I9" s="48">
        <f t="shared" si="0"/>
        <v>75.384615384615387</v>
      </c>
      <c r="J9" s="47" t="s">
        <v>456</v>
      </c>
    </row>
    <row r="10" spans="1:10" ht="15.75" x14ac:dyDescent="0.25">
      <c r="A10" s="46">
        <v>5</v>
      </c>
      <c r="B10" s="108" t="s">
        <v>405</v>
      </c>
      <c r="C10" s="108" t="s">
        <v>419</v>
      </c>
      <c r="D10" s="108" t="s">
        <v>409</v>
      </c>
      <c r="E10" s="108" t="s">
        <v>420</v>
      </c>
      <c r="F10" s="35" t="s">
        <v>454</v>
      </c>
      <c r="G10" s="35" t="s">
        <v>21</v>
      </c>
      <c r="H10" s="35">
        <v>47</v>
      </c>
      <c r="I10" s="48">
        <f t="shared" si="0"/>
        <v>72.307692307692307</v>
      </c>
      <c r="J10" s="47" t="s">
        <v>456</v>
      </c>
    </row>
    <row r="11" spans="1:10" ht="15.75" x14ac:dyDescent="0.25">
      <c r="A11" s="46">
        <v>6</v>
      </c>
      <c r="B11" s="108" t="s">
        <v>106</v>
      </c>
      <c r="C11" s="108" t="s">
        <v>116</v>
      </c>
      <c r="D11" s="108" t="s">
        <v>117</v>
      </c>
      <c r="E11" s="108" t="s">
        <v>39</v>
      </c>
      <c r="F11" s="35" t="s">
        <v>115</v>
      </c>
      <c r="G11" s="35" t="s">
        <v>111</v>
      </c>
      <c r="H11" s="35">
        <v>46</v>
      </c>
      <c r="I11" s="48">
        <f t="shared" si="0"/>
        <v>70.769230769230774</v>
      </c>
      <c r="J11" s="47" t="s">
        <v>456</v>
      </c>
    </row>
    <row r="12" spans="1:10" ht="15.75" x14ac:dyDescent="0.25">
      <c r="A12" s="46">
        <v>7</v>
      </c>
      <c r="B12" s="108" t="s">
        <v>239</v>
      </c>
      <c r="C12" s="148" t="s">
        <v>224</v>
      </c>
      <c r="D12" s="108" t="s">
        <v>225</v>
      </c>
      <c r="E12" s="108" t="s">
        <v>39</v>
      </c>
      <c r="F12" s="47" t="s">
        <v>226</v>
      </c>
      <c r="G12" s="47" t="s">
        <v>22</v>
      </c>
      <c r="H12" s="47">
        <v>42</v>
      </c>
      <c r="I12" s="48">
        <f t="shared" si="0"/>
        <v>64.615384615384613</v>
      </c>
      <c r="J12" s="47" t="s">
        <v>456</v>
      </c>
    </row>
    <row r="13" spans="1:10" ht="15.75" x14ac:dyDescent="0.25">
      <c r="A13" s="46">
        <v>8</v>
      </c>
      <c r="B13" s="108" t="s">
        <v>240</v>
      </c>
      <c r="C13" s="110" t="s">
        <v>242</v>
      </c>
      <c r="D13" s="110" t="s">
        <v>243</v>
      </c>
      <c r="E13" s="110" t="s">
        <v>120</v>
      </c>
      <c r="F13" s="86" t="s">
        <v>139</v>
      </c>
      <c r="G13" s="47" t="s">
        <v>22</v>
      </c>
      <c r="H13" s="47">
        <v>41</v>
      </c>
      <c r="I13" s="48">
        <f t="shared" si="0"/>
        <v>63.07692307692308</v>
      </c>
      <c r="J13" s="47" t="s">
        <v>456</v>
      </c>
    </row>
    <row r="14" spans="1:10" ht="15.75" x14ac:dyDescent="0.25">
      <c r="A14" s="46">
        <v>9</v>
      </c>
      <c r="B14" s="108" t="s">
        <v>14</v>
      </c>
      <c r="C14" s="110" t="s">
        <v>59</v>
      </c>
      <c r="D14" s="108" t="s">
        <v>60</v>
      </c>
      <c r="E14" s="108" t="s">
        <v>61</v>
      </c>
      <c r="F14" s="35">
        <v>6</v>
      </c>
      <c r="G14" s="35" t="s">
        <v>22</v>
      </c>
      <c r="H14" s="52">
        <v>36</v>
      </c>
      <c r="I14" s="48">
        <f t="shared" si="0"/>
        <v>55.384615384615387</v>
      </c>
      <c r="J14" s="75" t="s">
        <v>457</v>
      </c>
    </row>
    <row r="15" spans="1:10" ht="15.75" x14ac:dyDescent="0.25">
      <c r="A15" s="61">
        <v>10</v>
      </c>
      <c r="B15" s="8" t="s">
        <v>122</v>
      </c>
      <c r="C15" s="149" t="s">
        <v>136</v>
      </c>
      <c r="D15" s="8" t="s">
        <v>137</v>
      </c>
      <c r="E15" s="8" t="s">
        <v>138</v>
      </c>
      <c r="F15" s="55" t="s">
        <v>139</v>
      </c>
      <c r="G15" s="55" t="s">
        <v>22</v>
      </c>
      <c r="H15" s="55">
        <v>33</v>
      </c>
      <c r="I15" s="56">
        <f t="shared" si="0"/>
        <v>50.769230769230766</v>
      </c>
      <c r="J15" s="87" t="s">
        <v>458</v>
      </c>
    </row>
    <row r="16" spans="1:10" ht="15.75" x14ac:dyDescent="0.25">
      <c r="A16" s="61">
        <v>11</v>
      </c>
      <c r="B16" s="114" t="s">
        <v>316</v>
      </c>
      <c r="C16" s="38" t="s">
        <v>304</v>
      </c>
      <c r="D16" s="38" t="s">
        <v>305</v>
      </c>
      <c r="E16" s="38" t="s">
        <v>306</v>
      </c>
      <c r="F16" s="34" t="s">
        <v>303</v>
      </c>
      <c r="G16" s="34" t="s">
        <v>22</v>
      </c>
      <c r="H16" s="34">
        <v>33</v>
      </c>
      <c r="I16" s="56">
        <f t="shared" si="0"/>
        <v>50.769230769230766</v>
      </c>
      <c r="J16" s="87" t="s">
        <v>458</v>
      </c>
    </row>
    <row r="17" spans="1:10" ht="15.75" x14ac:dyDescent="0.25">
      <c r="A17" s="145">
        <v>12</v>
      </c>
      <c r="B17" s="150" t="s">
        <v>316</v>
      </c>
      <c r="C17" s="151" t="s">
        <v>310</v>
      </c>
      <c r="D17" s="151" t="s">
        <v>311</v>
      </c>
      <c r="E17" s="151" t="s">
        <v>312</v>
      </c>
      <c r="F17" s="88" t="s">
        <v>303</v>
      </c>
      <c r="G17" s="88" t="s">
        <v>22</v>
      </c>
      <c r="H17" s="88">
        <v>33</v>
      </c>
      <c r="I17" s="93">
        <f t="shared" si="0"/>
        <v>50.769230769230766</v>
      </c>
      <c r="J17" s="89" t="s">
        <v>458</v>
      </c>
    </row>
    <row r="18" spans="1:10" ht="15.75" x14ac:dyDescent="0.25">
      <c r="A18" s="61">
        <v>13</v>
      </c>
      <c r="B18" s="8" t="s">
        <v>405</v>
      </c>
      <c r="C18" s="8" t="s">
        <v>414</v>
      </c>
      <c r="D18" s="8" t="s">
        <v>23</v>
      </c>
      <c r="E18" s="8" t="s">
        <v>26</v>
      </c>
      <c r="F18" s="34" t="s">
        <v>453</v>
      </c>
      <c r="G18" s="34" t="s">
        <v>21</v>
      </c>
      <c r="H18" s="34">
        <v>33</v>
      </c>
      <c r="I18" s="56">
        <f t="shared" si="0"/>
        <v>50.769230769230766</v>
      </c>
      <c r="J18" s="87" t="s">
        <v>458</v>
      </c>
    </row>
    <row r="19" spans="1:10" ht="15.75" x14ac:dyDescent="0.25">
      <c r="A19" s="61">
        <v>14</v>
      </c>
      <c r="B19" s="8" t="s">
        <v>14</v>
      </c>
      <c r="C19" s="10" t="s">
        <v>71</v>
      </c>
      <c r="D19" s="8" t="s">
        <v>72</v>
      </c>
      <c r="E19" s="8" t="s">
        <v>73</v>
      </c>
      <c r="F19" s="34">
        <v>6</v>
      </c>
      <c r="G19" s="34" t="s">
        <v>21</v>
      </c>
      <c r="H19" s="58">
        <v>31</v>
      </c>
      <c r="I19" s="56">
        <f t="shared" si="0"/>
        <v>47.692307692307693</v>
      </c>
      <c r="J19" s="87" t="s">
        <v>458</v>
      </c>
    </row>
    <row r="20" spans="1:10" ht="15.75" x14ac:dyDescent="0.25">
      <c r="A20" s="61">
        <v>15</v>
      </c>
      <c r="B20" s="114" t="s">
        <v>316</v>
      </c>
      <c r="C20" s="152" t="s">
        <v>297</v>
      </c>
      <c r="D20" s="152" t="s">
        <v>298</v>
      </c>
      <c r="E20" s="152" t="s">
        <v>299</v>
      </c>
      <c r="F20" s="34" t="s">
        <v>296</v>
      </c>
      <c r="G20" s="34" t="s">
        <v>22</v>
      </c>
      <c r="H20" s="34">
        <v>31</v>
      </c>
      <c r="I20" s="56">
        <f t="shared" si="0"/>
        <v>47.692307692307693</v>
      </c>
      <c r="J20" s="87" t="s">
        <v>458</v>
      </c>
    </row>
    <row r="21" spans="1:10" ht="15.75" x14ac:dyDescent="0.25">
      <c r="A21" s="61">
        <v>16</v>
      </c>
      <c r="B21" s="8" t="s">
        <v>14</v>
      </c>
      <c r="C21" s="10" t="s">
        <v>64</v>
      </c>
      <c r="D21" s="8" t="s">
        <v>65</v>
      </c>
      <c r="E21" s="8" t="s">
        <v>15</v>
      </c>
      <c r="F21" s="34">
        <v>6</v>
      </c>
      <c r="G21" s="34" t="s">
        <v>21</v>
      </c>
      <c r="H21" s="58">
        <v>30</v>
      </c>
      <c r="I21" s="56">
        <f t="shared" si="0"/>
        <v>46.153846153846153</v>
      </c>
      <c r="J21" s="87" t="s">
        <v>458</v>
      </c>
    </row>
    <row r="22" spans="1:10" ht="15.75" x14ac:dyDescent="0.25">
      <c r="A22" s="146">
        <v>17</v>
      </c>
      <c r="B22" s="153" t="s">
        <v>122</v>
      </c>
      <c r="C22" s="154" t="s">
        <v>140</v>
      </c>
      <c r="D22" s="153" t="s">
        <v>141</v>
      </c>
      <c r="E22" s="153" t="s">
        <v>142</v>
      </c>
      <c r="F22" s="90" t="s">
        <v>139</v>
      </c>
      <c r="G22" s="90" t="s">
        <v>21</v>
      </c>
      <c r="H22" s="90">
        <v>30</v>
      </c>
      <c r="I22" s="94">
        <f t="shared" si="0"/>
        <v>46.153846153846153</v>
      </c>
      <c r="J22" s="91" t="s">
        <v>458</v>
      </c>
    </row>
    <row r="23" spans="1:10" ht="15.75" x14ac:dyDescent="0.25">
      <c r="A23" s="61">
        <v>18</v>
      </c>
      <c r="B23" s="114" t="s">
        <v>316</v>
      </c>
      <c r="C23" s="155" t="s">
        <v>294</v>
      </c>
      <c r="D23" s="155" t="s">
        <v>295</v>
      </c>
      <c r="E23" s="155" t="s">
        <v>61</v>
      </c>
      <c r="F23" s="34" t="s">
        <v>296</v>
      </c>
      <c r="G23" s="34" t="s">
        <v>22</v>
      </c>
      <c r="H23" s="34">
        <v>30</v>
      </c>
      <c r="I23" s="56">
        <f t="shared" si="0"/>
        <v>46.153846153846153</v>
      </c>
      <c r="J23" s="87" t="s">
        <v>458</v>
      </c>
    </row>
    <row r="24" spans="1:10" ht="15.75" x14ac:dyDescent="0.25">
      <c r="A24" s="61">
        <v>19</v>
      </c>
      <c r="B24" s="8" t="s">
        <v>240</v>
      </c>
      <c r="C24" s="156" t="s">
        <v>244</v>
      </c>
      <c r="D24" s="10" t="s">
        <v>245</v>
      </c>
      <c r="E24" s="10" t="s">
        <v>246</v>
      </c>
      <c r="F24" s="60" t="s">
        <v>139</v>
      </c>
      <c r="G24" s="55" t="s">
        <v>22</v>
      </c>
      <c r="H24" s="55">
        <v>29</v>
      </c>
      <c r="I24" s="56">
        <f t="shared" si="0"/>
        <v>44.615384615384613</v>
      </c>
      <c r="J24" s="87" t="s">
        <v>458</v>
      </c>
    </row>
    <row r="25" spans="1:10" ht="15.75" x14ac:dyDescent="0.25">
      <c r="A25" s="61">
        <v>20</v>
      </c>
      <c r="B25" s="114" t="s">
        <v>316</v>
      </c>
      <c r="C25" s="157" t="s">
        <v>291</v>
      </c>
      <c r="D25" s="153" t="s">
        <v>292</v>
      </c>
      <c r="E25" s="153" t="s">
        <v>293</v>
      </c>
      <c r="F25" s="34" t="s">
        <v>139</v>
      </c>
      <c r="G25" s="34" t="s">
        <v>21</v>
      </c>
      <c r="H25" s="34">
        <v>29</v>
      </c>
      <c r="I25" s="56">
        <f t="shared" si="0"/>
        <v>44.615384615384613</v>
      </c>
      <c r="J25" s="87" t="s">
        <v>458</v>
      </c>
    </row>
    <row r="26" spans="1:10" ht="15.75" x14ac:dyDescent="0.25">
      <c r="A26" s="61">
        <v>21</v>
      </c>
      <c r="B26" s="8" t="s">
        <v>405</v>
      </c>
      <c r="C26" s="153" t="s">
        <v>416</v>
      </c>
      <c r="D26" s="153" t="s">
        <v>233</v>
      </c>
      <c r="E26" s="153" t="s">
        <v>142</v>
      </c>
      <c r="F26" s="34" t="s">
        <v>454</v>
      </c>
      <c r="G26" s="34" t="s">
        <v>21</v>
      </c>
      <c r="H26" s="34">
        <v>29</v>
      </c>
      <c r="I26" s="56">
        <f t="shared" si="0"/>
        <v>44.615384615384613</v>
      </c>
      <c r="J26" s="87" t="s">
        <v>458</v>
      </c>
    </row>
    <row r="27" spans="1:10" ht="15.75" x14ac:dyDescent="0.25">
      <c r="A27" s="61">
        <v>22</v>
      </c>
      <c r="B27" s="8" t="s">
        <v>405</v>
      </c>
      <c r="C27" s="153" t="s">
        <v>428</v>
      </c>
      <c r="D27" s="153" t="s">
        <v>32</v>
      </c>
      <c r="E27" s="153" t="s">
        <v>109</v>
      </c>
      <c r="F27" s="34" t="s">
        <v>453</v>
      </c>
      <c r="G27" s="34" t="s">
        <v>22</v>
      </c>
      <c r="H27" s="34">
        <v>29</v>
      </c>
      <c r="I27" s="56">
        <f t="shared" si="0"/>
        <v>44.615384615384613</v>
      </c>
      <c r="J27" s="87" t="s">
        <v>458</v>
      </c>
    </row>
    <row r="28" spans="1:10" ht="15.75" x14ac:dyDescent="0.25">
      <c r="A28" s="61">
        <v>23</v>
      </c>
      <c r="B28" s="8" t="s">
        <v>405</v>
      </c>
      <c r="C28" s="153" t="s">
        <v>415</v>
      </c>
      <c r="D28" s="153" t="s">
        <v>28</v>
      </c>
      <c r="E28" s="153" t="s">
        <v>249</v>
      </c>
      <c r="F28" s="34" t="s">
        <v>455</v>
      </c>
      <c r="G28" s="34" t="s">
        <v>22</v>
      </c>
      <c r="H28" s="34">
        <v>28</v>
      </c>
      <c r="I28" s="56">
        <f t="shared" si="0"/>
        <v>43.07692307692308</v>
      </c>
      <c r="J28" s="87" t="s">
        <v>458</v>
      </c>
    </row>
    <row r="29" spans="1:10" ht="15.75" x14ac:dyDescent="0.25">
      <c r="A29" s="61">
        <v>24</v>
      </c>
      <c r="B29" s="114" t="s">
        <v>316</v>
      </c>
      <c r="C29" s="157" t="s">
        <v>282</v>
      </c>
      <c r="D29" s="158" t="s">
        <v>283</v>
      </c>
      <c r="E29" s="158" t="s">
        <v>284</v>
      </c>
      <c r="F29" s="34" t="s">
        <v>139</v>
      </c>
      <c r="G29" s="34" t="s">
        <v>21</v>
      </c>
      <c r="H29" s="34">
        <v>27</v>
      </c>
      <c r="I29" s="56">
        <f t="shared" si="0"/>
        <v>41.53846153846154</v>
      </c>
      <c r="J29" s="87" t="s">
        <v>458</v>
      </c>
    </row>
    <row r="30" spans="1:10" ht="15.75" x14ac:dyDescent="0.25">
      <c r="A30" s="61">
        <v>25</v>
      </c>
      <c r="B30" s="8" t="s">
        <v>405</v>
      </c>
      <c r="C30" s="153" t="s">
        <v>426</v>
      </c>
      <c r="D30" s="153" t="s">
        <v>191</v>
      </c>
      <c r="E30" s="153" t="s">
        <v>427</v>
      </c>
      <c r="F30" s="59" t="s">
        <v>455</v>
      </c>
      <c r="G30" s="33" t="s">
        <v>22</v>
      </c>
      <c r="H30" s="34">
        <v>27</v>
      </c>
      <c r="I30" s="56">
        <f t="shared" si="0"/>
        <v>41.53846153846154</v>
      </c>
      <c r="J30" s="87" t="s">
        <v>458</v>
      </c>
    </row>
    <row r="31" spans="1:10" ht="15.75" x14ac:dyDescent="0.25">
      <c r="A31" s="61">
        <v>26</v>
      </c>
      <c r="B31" s="114" t="s">
        <v>316</v>
      </c>
      <c r="C31" s="157" t="s">
        <v>307</v>
      </c>
      <c r="D31" s="157" t="s">
        <v>308</v>
      </c>
      <c r="E31" s="157" t="s">
        <v>309</v>
      </c>
      <c r="F31" s="34" t="s">
        <v>303</v>
      </c>
      <c r="G31" s="73" t="s">
        <v>22</v>
      </c>
      <c r="H31" s="34">
        <v>26</v>
      </c>
      <c r="I31" s="56">
        <f t="shared" si="0"/>
        <v>40</v>
      </c>
      <c r="J31" s="87" t="s">
        <v>458</v>
      </c>
    </row>
    <row r="32" spans="1:10" ht="15.75" x14ac:dyDescent="0.25">
      <c r="A32" s="61">
        <v>27</v>
      </c>
      <c r="B32" s="114" t="s">
        <v>316</v>
      </c>
      <c r="C32" s="38" t="s">
        <v>288</v>
      </c>
      <c r="D32" s="38" t="s">
        <v>289</v>
      </c>
      <c r="E32" s="38" t="s">
        <v>290</v>
      </c>
      <c r="F32" s="34" t="s">
        <v>139</v>
      </c>
      <c r="G32" s="34" t="s">
        <v>21</v>
      </c>
      <c r="H32" s="34">
        <v>25</v>
      </c>
      <c r="I32" s="56">
        <f t="shared" si="0"/>
        <v>38.46153846153846</v>
      </c>
      <c r="J32" s="87" t="s">
        <v>458</v>
      </c>
    </row>
    <row r="33" spans="1:10" ht="15.75" x14ac:dyDescent="0.25">
      <c r="A33" s="61">
        <v>28</v>
      </c>
      <c r="B33" s="114" t="s">
        <v>316</v>
      </c>
      <c r="C33" s="38" t="s">
        <v>285</v>
      </c>
      <c r="D33" s="38" t="s">
        <v>286</v>
      </c>
      <c r="E33" s="38" t="s">
        <v>287</v>
      </c>
      <c r="F33" s="34" t="s">
        <v>139</v>
      </c>
      <c r="G33" s="34" t="s">
        <v>21</v>
      </c>
      <c r="H33" s="34">
        <v>24</v>
      </c>
      <c r="I33" s="56">
        <f t="shared" si="0"/>
        <v>36.92307692307692</v>
      </c>
      <c r="J33" s="87" t="s">
        <v>458</v>
      </c>
    </row>
    <row r="34" spans="1:10" ht="15.75" x14ac:dyDescent="0.25">
      <c r="A34" s="61">
        <v>29</v>
      </c>
      <c r="B34" s="8" t="s">
        <v>14</v>
      </c>
      <c r="C34" s="10" t="s">
        <v>62</v>
      </c>
      <c r="D34" s="8" t="s">
        <v>98</v>
      </c>
      <c r="E34" s="8" t="s">
        <v>63</v>
      </c>
      <c r="F34" s="34">
        <v>6</v>
      </c>
      <c r="G34" s="34" t="s">
        <v>21</v>
      </c>
      <c r="H34" s="58">
        <v>23</v>
      </c>
      <c r="I34" s="56">
        <f t="shared" si="0"/>
        <v>35.384615384615387</v>
      </c>
      <c r="J34" s="87" t="s">
        <v>458</v>
      </c>
    </row>
    <row r="35" spans="1:10" ht="15.75" x14ac:dyDescent="0.25">
      <c r="A35" s="61">
        <v>30</v>
      </c>
      <c r="B35" s="8" t="s">
        <v>14</v>
      </c>
      <c r="C35" s="10" t="s">
        <v>74</v>
      </c>
      <c r="D35" s="8" t="s">
        <v>75</v>
      </c>
      <c r="E35" s="8" t="s">
        <v>16</v>
      </c>
      <c r="F35" s="34">
        <v>6</v>
      </c>
      <c r="G35" s="34" t="s">
        <v>22</v>
      </c>
      <c r="H35" s="33">
        <v>22</v>
      </c>
      <c r="I35" s="56">
        <f t="shared" si="0"/>
        <v>33.846153846153847</v>
      </c>
      <c r="J35" s="87" t="s">
        <v>458</v>
      </c>
    </row>
    <row r="36" spans="1:10" ht="15.75" x14ac:dyDescent="0.25">
      <c r="A36" s="61">
        <v>31</v>
      </c>
      <c r="B36" s="8" t="s">
        <v>405</v>
      </c>
      <c r="C36" s="8" t="s">
        <v>417</v>
      </c>
      <c r="D36" s="8" t="s">
        <v>418</v>
      </c>
      <c r="E36" s="8" t="s">
        <v>394</v>
      </c>
      <c r="F36" s="34" t="s">
        <v>454</v>
      </c>
      <c r="G36" s="34" t="s">
        <v>22</v>
      </c>
      <c r="H36" s="34">
        <v>21</v>
      </c>
      <c r="I36" s="56">
        <f t="shared" si="0"/>
        <v>32.307692307692307</v>
      </c>
      <c r="J36" s="87" t="s">
        <v>458</v>
      </c>
    </row>
    <row r="37" spans="1:10" ht="15.75" x14ac:dyDescent="0.25">
      <c r="A37" s="61">
        <v>32</v>
      </c>
      <c r="B37" s="8" t="s">
        <v>405</v>
      </c>
      <c r="C37" s="114" t="s">
        <v>423</v>
      </c>
      <c r="D37" s="114" t="s">
        <v>424</v>
      </c>
      <c r="E37" s="114" t="s">
        <v>162</v>
      </c>
      <c r="F37" s="59" t="s">
        <v>455</v>
      </c>
      <c r="G37" s="59" t="s">
        <v>22</v>
      </c>
      <c r="H37" s="59">
        <v>21</v>
      </c>
      <c r="I37" s="56">
        <f t="shared" si="0"/>
        <v>32.307692307692307</v>
      </c>
      <c r="J37" s="87" t="s">
        <v>458</v>
      </c>
    </row>
    <row r="38" spans="1:10" ht="15.75" x14ac:dyDescent="0.25">
      <c r="A38" s="61">
        <v>33</v>
      </c>
      <c r="B38" s="8" t="s">
        <v>405</v>
      </c>
      <c r="C38" s="8" t="s">
        <v>425</v>
      </c>
      <c r="D38" s="8" t="s">
        <v>50</v>
      </c>
      <c r="E38" s="8" t="s">
        <v>16</v>
      </c>
      <c r="F38" s="59" t="s">
        <v>455</v>
      </c>
      <c r="G38" s="34" t="s">
        <v>22</v>
      </c>
      <c r="H38" s="34">
        <v>21</v>
      </c>
      <c r="I38" s="56">
        <f t="shared" si="0"/>
        <v>32.307692307692307</v>
      </c>
      <c r="J38" s="87" t="s">
        <v>458</v>
      </c>
    </row>
    <row r="39" spans="1:10" ht="15.75" x14ac:dyDescent="0.25">
      <c r="A39" s="61">
        <v>34</v>
      </c>
      <c r="B39" s="114" t="s">
        <v>316</v>
      </c>
      <c r="C39" s="38" t="s">
        <v>300</v>
      </c>
      <c r="D39" s="38" t="s">
        <v>301</v>
      </c>
      <c r="E39" s="38" t="s">
        <v>302</v>
      </c>
      <c r="F39" s="59" t="s">
        <v>303</v>
      </c>
      <c r="G39" s="59" t="s">
        <v>21</v>
      </c>
      <c r="H39" s="59">
        <v>17</v>
      </c>
      <c r="I39" s="56">
        <f t="shared" si="0"/>
        <v>26.153846153846153</v>
      </c>
      <c r="J39" s="87" t="s">
        <v>458</v>
      </c>
    </row>
    <row r="40" spans="1:10" ht="15.75" x14ac:dyDescent="0.25">
      <c r="A40" s="61">
        <v>35</v>
      </c>
      <c r="B40" s="8" t="s">
        <v>14</v>
      </c>
      <c r="C40" s="10" t="s">
        <v>66</v>
      </c>
      <c r="D40" s="8" t="s">
        <v>23</v>
      </c>
      <c r="E40" s="8" t="s">
        <v>67</v>
      </c>
      <c r="F40" s="34">
        <v>6</v>
      </c>
      <c r="G40" s="34" t="s">
        <v>21</v>
      </c>
      <c r="H40" s="58">
        <v>13</v>
      </c>
      <c r="I40" s="56">
        <f t="shared" si="0"/>
        <v>20</v>
      </c>
      <c r="J40" s="87" t="s">
        <v>458</v>
      </c>
    </row>
    <row r="41" spans="1:10" ht="15.75" x14ac:dyDescent="0.25">
      <c r="A41" s="61">
        <v>36</v>
      </c>
      <c r="B41" s="114" t="s">
        <v>316</v>
      </c>
      <c r="C41" s="38" t="s">
        <v>313</v>
      </c>
      <c r="D41" s="38" t="s">
        <v>314</v>
      </c>
      <c r="E41" s="38" t="s">
        <v>315</v>
      </c>
      <c r="F41" s="34" t="s">
        <v>303</v>
      </c>
      <c r="G41" s="92" t="s">
        <v>21</v>
      </c>
      <c r="H41" s="34">
        <v>10</v>
      </c>
      <c r="I41" s="56">
        <f t="shared" si="0"/>
        <v>15.384615384615385</v>
      </c>
      <c r="J41" s="87" t="s">
        <v>458</v>
      </c>
    </row>
  </sheetData>
  <autoFilter ref="A5:J41">
    <sortState ref="A7:J173">
      <sortCondition descending="1" ref="H6:H173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7"/>
  <sheetViews>
    <sheetView workbookViewId="0">
      <selection activeCell="A5" sqref="A5"/>
    </sheetView>
  </sheetViews>
  <sheetFormatPr defaultRowHeight="15" x14ac:dyDescent="0.25"/>
  <cols>
    <col min="1" max="1" width="5.42578125" customWidth="1"/>
    <col min="2" max="2" width="33" customWidth="1"/>
    <col min="3" max="3" width="18.42578125" customWidth="1"/>
    <col min="4" max="4" width="16" customWidth="1"/>
    <col min="5" max="5" width="20.28515625" customWidth="1"/>
    <col min="7" max="7" width="10.5703125" customWidth="1"/>
    <col min="8" max="8" width="10.85546875" customWidth="1"/>
    <col min="9" max="9" width="11.5703125" customWidth="1"/>
    <col min="10" max="10" width="13.7109375" customWidth="1"/>
  </cols>
  <sheetData>
    <row r="1" spans="1:10" ht="15.75" x14ac:dyDescent="0.25">
      <c r="A1" s="25"/>
      <c r="B1" s="1"/>
      <c r="C1" s="1"/>
      <c r="D1" s="1"/>
      <c r="E1" s="1"/>
      <c r="F1" s="1"/>
      <c r="G1" s="43" t="s">
        <v>12</v>
      </c>
      <c r="H1" s="25" t="s">
        <v>58</v>
      </c>
      <c r="I1" s="6"/>
      <c r="J1" s="25"/>
    </row>
    <row r="2" spans="1:10" ht="15.75" x14ac:dyDescent="0.25">
      <c r="A2" s="25"/>
      <c r="B2" s="1"/>
      <c r="C2" s="1"/>
      <c r="D2" s="1"/>
      <c r="E2" s="1"/>
      <c r="F2" s="1"/>
      <c r="G2" s="43" t="s">
        <v>0</v>
      </c>
      <c r="H2" s="99">
        <v>45938</v>
      </c>
      <c r="I2" s="98"/>
      <c r="J2" s="98"/>
    </row>
    <row r="3" spans="1:10" ht="15.75" x14ac:dyDescent="0.25">
      <c r="A3" s="104" t="s">
        <v>13</v>
      </c>
      <c r="B3" s="104"/>
      <c r="C3" s="104"/>
      <c r="D3" s="104"/>
      <c r="E3" s="104"/>
      <c r="F3" s="104"/>
      <c r="G3" s="104"/>
      <c r="H3" s="104"/>
      <c r="I3" s="111"/>
      <c r="J3" s="111"/>
    </row>
    <row r="4" spans="1:10" ht="15.75" x14ac:dyDescent="0.25">
      <c r="A4" s="104" t="s">
        <v>1</v>
      </c>
      <c r="B4" s="104"/>
      <c r="C4" s="104"/>
      <c r="D4" s="104">
        <v>66</v>
      </c>
      <c r="E4" s="104"/>
      <c r="F4" s="25"/>
      <c r="G4" s="25"/>
      <c r="H4" s="25"/>
      <c r="I4" s="25"/>
      <c r="J4" s="25"/>
    </row>
    <row r="5" spans="1:10" ht="29.25" customHeight="1" x14ac:dyDescent="0.25">
      <c r="A5" s="105" t="s">
        <v>2</v>
      </c>
      <c r="B5" s="105" t="s">
        <v>3</v>
      </c>
      <c r="C5" s="106" t="s">
        <v>4</v>
      </c>
      <c r="D5" s="106" t="s">
        <v>5</v>
      </c>
      <c r="E5" s="106" t="s">
        <v>6</v>
      </c>
      <c r="F5" s="106" t="s">
        <v>7</v>
      </c>
      <c r="G5" s="106" t="s">
        <v>8</v>
      </c>
      <c r="H5" s="106" t="s">
        <v>9</v>
      </c>
      <c r="I5" s="107" t="s">
        <v>10</v>
      </c>
      <c r="J5" s="106" t="s">
        <v>11</v>
      </c>
    </row>
    <row r="6" spans="1:10" ht="17.25" customHeight="1" x14ac:dyDescent="0.25">
      <c r="A6" s="46">
        <v>1</v>
      </c>
      <c r="B6" s="120" t="s">
        <v>265</v>
      </c>
      <c r="C6" s="119" t="s">
        <v>317</v>
      </c>
      <c r="D6" s="119" t="s">
        <v>301</v>
      </c>
      <c r="E6" s="119" t="s">
        <v>318</v>
      </c>
      <c r="F6" s="35" t="s">
        <v>319</v>
      </c>
      <c r="G6" s="35" t="s">
        <v>21</v>
      </c>
      <c r="H6" s="35">
        <v>37</v>
      </c>
      <c r="I6" s="70">
        <f>H6*100/66</f>
        <v>56.060606060606062</v>
      </c>
      <c r="J6" s="75" t="s">
        <v>457</v>
      </c>
    </row>
    <row r="7" spans="1:10" ht="15.75" x14ac:dyDescent="0.25">
      <c r="A7" s="159">
        <v>2</v>
      </c>
      <c r="B7" s="116" t="s">
        <v>14</v>
      </c>
      <c r="C7" s="118" t="s">
        <v>88</v>
      </c>
      <c r="D7" s="116" t="s">
        <v>89</v>
      </c>
      <c r="E7" s="116" t="s">
        <v>16</v>
      </c>
      <c r="F7" s="35">
        <v>7</v>
      </c>
      <c r="G7" s="35" t="s">
        <v>22</v>
      </c>
      <c r="H7" s="52">
        <v>36</v>
      </c>
      <c r="I7" s="70">
        <f t="shared" ref="I7:I36" si="0">H7*100/66</f>
        <v>54.545454545454547</v>
      </c>
      <c r="J7" s="75" t="s">
        <v>457</v>
      </c>
    </row>
    <row r="8" spans="1:10" ht="19.5" customHeight="1" x14ac:dyDescent="0.25">
      <c r="A8" s="46">
        <v>3</v>
      </c>
      <c r="B8" s="120" t="s">
        <v>265</v>
      </c>
      <c r="C8" s="119" t="s">
        <v>320</v>
      </c>
      <c r="D8" s="119" t="s">
        <v>321</v>
      </c>
      <c r="E8" s="119" t="s">
        <v>128</v>
      </c>
      <c r="F8" s="35" t="s">
        <v>319</v>
      </c>
      <c r="G8" s="35" t="s">
        <v>21</v>
      </c>
      <c r="H8" s="35">
        <v>36</v>
      </c>
      <c r="I8" s="70">
        <f t="shared" si="0"/>
        <v>54.545454545454547</v>
      </c>
      <c r="J8" s="75" t="s">
        <v>457</v>
      </c>
    </row>
    <row r="9" spans="1:10" ht="15.75" x14ac:dyDescent="0.25">
      <c r="A9" s="159">
        <v>4</v>
      </c>
      <c r="B9" s="122" t="s">
        <v>265</v>
      </c>
      <c r="C9" s="119" t="s">
        <v>322</v>
      </c>
      <c r="D9" s="119" t="s">
        <v>323</v>
      </c>
      <c r="E9" s="119" t="s">
        <v>324</v>
      </c>
      <c r="F9" s="35" t="s">
        <v>319</v>
      </c>
      <c r="G9" s="35" t="s">
        <v>21</v>
      </c>
      <c r="H9" s="35">
        <v>36</v>
      </c>
      <c r="I9" s="70">
        <f t="shared" si="0"/>
        <v>54.545454545454547</v>
      </c>
      <c r="J9" s="75" t="s">
        <v>457</v>
      </c>
    </row>
    <row r="10" spans="1:10" ht="15.75" x14ac:dyDescent="0.25">
      <c r="A10" s="61">
        <v>5</v>
      </c>
      <c r="B10" s="161" t="s">
        <v>265</v>
      </c>
      <c r="C10" s="162" t="s">
        <v>327</v>
      </c>
      <c r="D10" s="162" t="s">
        <v>328</v>
      </c>
      <c r="E10" s="162" t="s">
        <v>420</v>
      </c>
      <c r="F10" s="34" t="s">
        <v>329</v>
      </c>
      <c r="G10" s="34" t="s">
        <v>21</v>
      </c>
      <c r="H10" s="34">
        <v>34</v>
      </c>
      <c r="I10" s="71">
        <f t="shared" si="0"/>
        <v>51.515151515151516</v>
      </c>
      <c r="J10" s="34" t="s">
        <v>458</v>
      </c>
    </row>
    <row r="11" spans="1:10" ht="15.75" x14ac:dyDescent="0.25">
      <c r="A11" s="160">
        <v>6</v>
      </c>
      <c r="B11" s="126" t="s">
        <v>122</v>
      </c>
      <c r="C11" s="126" t="s">
        <v>143</v>
      </c>
      <c r="D11" s="126" t="s">
        <v>144</v>
      </c>
      <c r="E11" s="126" t="s">
        <v>19</v>
      </c>
      <c r="F11" s="55" t="s">
        <v>145</v>
      </c>
      <c r="G11" s="55" t="s">
        <v>21</v>
      </c>
      <c r="H11" s="55">
        <v>32</v>
      </c>
      <c r="I11" s="71">
        <f t="shared" si="0"/>
        <v>48.484848484848484</v>
      </c>
      <c r="J11" s="34" t="s">
        <v>458</v>
      </c>
    </row>
    <row r="12" spans="1:10" ht="15.75" x14ac:dyDescent="0.25">
      <c r="A12" s="61">
        <v>7</v>
      </c>
      <c r="B12" s="126" t="s">
        <v>122</v>
      </c>
      <c r="C12" s="126" t="s">
        <v>146</v>
      </c>
      <c r="D12" s="126" t="s">
        <v>147</v>
      </c>
      <c r="E12" s="126" t="s">
        <v>148</v>
      </c>
      <c r="F12" s="55" t="s">
        <v>149</v>
      </c>
      <c r="G12" s="55" t="s">
        <v>21</v>
      </c>
      <c r="H12" s="55">
        <v>27</v>
      </c>
      <c r="I12" s="71">
        <f t="shared" si="0"/>
        <v>40.909090909090907</v>
      </c>
      <c r="J12" s="34" t="s">
        <v>458</v>
      </c>
    </row>
    <row r="13" spans="1:10" ht="15.75" x14ac:dyDescent="0.25">
      <c r="A13" s="160">
        <v>8</v>
      </c>
      <c r="B13" s="126" t="s">
        <v>170</v>
      </c>
      <c r="C13" s="132" t="s">
        <v>190</v>
      </c>
      <c r="D13" s="132" t="s">
        <v>191</v>
      </c>
      <c r="E13" s="132" t="s">
        <v>192</v>
      </c>
      <c r="F13" s="59" t="s">
        <v>182</v>
      </c>
      <c r="G13" s="59" t="s">
        <v>22</v>
      </c>
      <c r="H13" s="59">
        <v>26</v>
      </c>
      <c r="I13" s="71">
        <f t="shared" si="0"/>
        <v>39.393939393939391</v>
      </c>
      <c r="J13" s="34" t="s">
        <v>458</v>
      </c>
    </row>
    <row r="14" spans="1:10" ht="15.75" x14ac:dyDescent="0.25">
      <c r="A14" s="61">
        <v>9</v>
      </c>
      <c r="B14" s="132" t="s">
        <v>265</v>
      </c>
      <c r="C14" s="128" t="s">
        <v>325</v>
      </c>
      <c r="D14" s="128" t="s">
        <v>326</v>
      </c>
      <c r="E14" s="128" t="s">
        <v>324</v>
      </c>
      <c r="F14" s="59" t="s">
        <v>121</v>
      </c>
      <c r="G14" s="59" t="s">
        <v>21</v>
      </c>
      <c r="H14" s="59">
        <v>26</v>
      </c>
      <c r="I14" s="71">
        <f t="shared" si="0"/>
        <v>39.393939393939391</v>
      </c>
      <c r="J14" s="34" t="s">
        <v>458</v>
      </c>
    </row>
    <row r="15" spans="1:10" ht="15.75" x14ac:dyDescent="0.25">
      <c r="A15" s="160">
        <v>10</v>
      </c>
      <c r="B15" s="126" t="s">
        <v>122</v>
      </c>
      <c r="C15" s="126" t="s">
        <v>150</v>
      </c>
      <c r="D15" s="126" t="s">
        <v>53</v>
      </c>
      <c r="E15" s="126" t="s">
        <v>151</v>
      </c>
      <c r="F15" s="55" t="s">
        <v>149</v>
      </c>
      <c r="G15" s="55" t="s">
        <v>22</v>
      </c>
      <c r="H15" s="55">
        <v>25</v>
      </c>
      <c r="I15" s="71">
        <f t="shared" si="0"/>
        <v>37.878787878787875</v>
      </c>
      <c r="J15" s="34" t="s">
        <v>458</v>
      </c>
    </row>
    <row r="16" spans="1:10" ht="15.75" x14ac:dyDescent="0.25">
      <c r="A16" s="61">
        <v>11</v>
      </c>
      <c r="B16" s="161" t="s">
        <v>265</v>
      </c>
      <c r="C16" s="162" t="s">
        <v>330</v>
      </c>
      <c r="D16" s="162" t="s">
        <v>43</v>
      </c>
      <c r="E16" s="162" t="s">
        <v>331</v>
      </c>
      <c r="F16" s="34" t="s">
        <v>459</v>
      </c>
      <c r="G16" s="34" t="s">
        <v>21</v>
      </c>
      <c r="H16" s="34">
        <v>25</v>
      </c>
      <c r="I16" s="71">
        <f t="shared" si="0"/>
        <v>37.878787878787875</v>
      </c>
      <c r="J16" s="34" t="s">
        <v>458</v>
      </c>
    </row>
    <row r="17" spans="1:10" ht="15.75" x14ac:dyDescent="0.25">
      <c r="A17" s="160">
        <v>12</v>
      </c>
      <c r="B17" s="126" t="s">
        <v>391</v>
      </c>
      <c r="C17" s="127" t="s">
        <v>392</v>
      </c>
      <c r="D17" s="127" t="s">
        <v>117</v>
      </c>
      <c r="E17" s="143" t="s">
        <v>246</v>
      </c>
      <c r="F17" s="58">
        <v>7</v>
      </c>
      <c r="G17" s="55" t="s">
        <v>22</v>
      </c>
      <c r="H17" s="55">
        <v>25</v>
      </c>
      <c r="I17" s="71">
        <f t="shared" si="0"/>
        <v>37.878787878787875</v>
      </c>
      <c r="J17" s="34" t="s">
        <v>458</v>
      </c>
    </row>
    <row r="18" spans="1:10" ht="15.75" x14ac:dyDescent="0.25">
      <c r="A18" s="61">
        <v>13</v>
      </c>
      <c r="B18" s="126" t="s">
        <v>405</v>
      </c>
      <c r="C18" s="126" t="s">
        <v>431</v>
      </c>
      <c r="D18" s="126" t="s">
        <v>432</v>
      </c>
      <c r="E18" s="126" t="s">
        <v>433</v>
      </c>
      <c r="F18" s="34" t="s">
        <v>186</v>
      </c>
      <c r="G18" s="34" t="s">
        <v>22</v>
      </c>
      <c r="H18" s="34">
        <v>25</v>
      </c>
      <c r="I18" s="71">
        <f t="shared" si="0"/>
        <v>37.878787878787875</v>
      </c>
      <c r="J18" s="34" t="s">
        <v>458</v>
      </c>
    </row>
    <row r="19" spans="1:10" ht="15.75" x14ac:dyDescent="0.25">
      <c r="A19" s="160">
        <v>14</v>
      </c>
      <c r="B19" s="126" t="s">
        <v>14</v>
      </c>
      <c r="C19" s="130" t="s">
        <v>79</v>
      </c>
      <c r="D19" s="126" t="s">
        <v>80</v>
      </c>
      <c r="E19" s="126" t="s">
        <v>81</v>
      </c>
      <c r="F19" s="34">
        <v>7</v>
      </c>
      <c r="G19" s="34" t="s">
        <v>22</v>
      </c>
      <c r="H19" s="58">
        <v>22</v>
      </c>
      <c r="I19" s="71">
        <f t="shared" si="0"/>
        <v>33.333333333333336</v>
      </c>
      <c r="J19" s="34" t="s">
        <v>458</v>
      </c>
    </row>
    <row r="20" spans="1:10" ht="15.75" x14ac:dyDescent="0.25">
      <c r="A20" s="61">
        <v>15</v>
      </c>
      <c r="B20" s="126" t="s">
        <v>122</v>
      </c>
      <c r="C20" s="126" t="s">
        <v>152</v>
      </c>
      <c r="D20" s="126" t="s">
        <v>127</v>
      </c>
      <c r="E20" s="126" t="s">
        <v>27</v>
      </c>
      <c r="F20" s="55" t="s">
        <v>121</v>
      </c>
      <c r="G20" s="55" t="s">
        <v>21</v>
      </c>
      <c r="H20" s="55">
        <v>22</v>
      </c>
      <c r="I20" s="71">
        <f t="shared" si="0"/>
        <v>33.333333333333336</v>
      </c>
      <c r="J20" s="34" t="s">
        <v>458</v>
      </c>
    </row>
    <row r="21" spans="1:10" ht="15.75" x14ac:dyDescent="0.25">
      <c r="A21" s="160">
        <v>16</v>
      </c>
      <c r="B21" s="126" t="s">
        <v>122</v>
      </c>
      <c r="C21" s="126" t="s">
        <v>153</v>
      </c>
      <c r="D21" s="126" t="s">
        <v>154</v>
      </c>
      <c r="E21" s="126" t="s">
        <v>128</v>
      </c>
      <c r="F21" s="55" t="s">
        <v>149</v>
      </c>
      <c r="G21" s="55" t="s">
        <v>22</v>
      </c>
      <c r="H21" s="95">
        <v>22</v>
      </c>
      <c r="I21" s="71">
        <f t="shared" si="0"/>
        <v>33.333333333333336</v>
      </c>
      <c r="J21" s="34" t="s">
        <v>458</v>
      </c>
    </row>
    <row r="22" spans="1:10" ht="15.75" x14ac:dyDescent="0.25">
      <c r="A22" s="61">
        <v>17</v>
      </c>
      <c r="B22" s="126" t="s">
        <v>122</v>
      </c>
      <c r="C22" s="126" t="s">
        <v>155</v>
      </c>
      <c r="D22" s="126" t="s">
        <v>156</v>
      </c>
      <c r="E22" s="126" t="s">
        <v>157</v>
      </c>
      <c r="F22" s="55" t="s">
        <v>145</v>
      </c>
      <c r="G22" s="55" t="s">
        <v>22</v>
      </c>
      <c r="H22" s="55">
        <v>22</v>
      </c>
      <c r="I22" s="71">
        <f t="shared" si="0"/>
        <v>33.333333333333336</v>
      </c>
      <c r="J22" s="34" t="s">
        <v>458</v>
      </c>
    </row>
    <row r="23" spans="1:10" ht="15.75" x14ac:dyDescent="0.25">
      <c r="A23" s="160">
        <v>18</v>
      </c>
      <c r="B23" s="126" t="s">
        <v>122</v>
      </c>
      <c r="C23" s="126" t="s">
        <v>158</v>
      </c>
      <c r="D23" s="126" t="s">
        <v>56</v>
      </c>
      <c r="E23" s="126" t="s">
        <v>84</v>
      </c>
      <c r="F23" s="55" t="s">
        <v>149</v>
      </c>
      <c r="G23" s="55" t="s">
        <v>22</v>
      </c>
      <c r="H23" s="55">
        <v>20</v>
      </c>
      <c r="I23" s="71">
        <f t="shared" si="0"/>
        <v>30.303030303030305</v>
      </c>
      <c r="J23" s="34" t="s">
        <v>458</v>
      </c>
    </row>
    <row r="24" spans="1:10" ht="15.75" x14ac:dyDescent="0.25">
      <c r="A24" s="61">
        <v>19</v>
      </c>
      <c r="B24" s="126" t="s">
        <v>14</v>
      </c>
      <c r="C24" s="130" t="s">
        <v>82</v>
      </c>
      <c r="D24" s="126" t="s">
        <v>83</v>
      </c>
      <c r="E24" s="126" t="s">
        <v>84</v>
      </c>
      <c r="F24" s="34">
        <v>7</v>
      </c>
      <c r="G24" s="34" t="s">
        <v>22</v>
      </c>
      <c r="H24" s="58">
        <v>18</v>
      </c>
      <c r="I24" s="71">
        <f t="shared" si="0"/>
        <v>27.272727272727273</v>
      </c>
      <c r="J24" s="34" t="s">
        <v>458</v>
      </c>
    </row>
    <row r="25" spans="1:10" ht="15.75" x14ac:dyDescent="0.25">
      <c r="A25" s="160">
        <v>20</v>
      </c>
      <c r="B25" s="126" t="s">
        <v>405</v>
      </c>
      <c r="C25" s="126" t="s">
        <v>429</v>
      </c>
      <c r="D25" s="126" t="s">
        <v>430</v>
      </c>
      <c r="E25" s="126" t="s">
        <v>109</v>
      </c>
      <c r="F25" s="34" t="s">
        <v>186</v>
      </c>
      <c r="G25" s="34" t="s">
        <v>22</v>
      </c>
      <c r="H25" s="34">
        <v>18</v>
      </c>
      <c r="I25" s="71">
        <f t="shared" si="0"/>
        <v>27.272727272727273</v>
      </c>
      <c r="J25" s="34" t="s">
        <v>458</v>
      </c>
    </row>
    <row r="26" spans="1:10" ht="15.75" x14ac:dyDescent="0.25">
      <c r="A26" s="61">
        <v>21</v>
      </c>
      <c r="B26" s="126" t="s">
        <v>240</v>
      </c>
      <c r="C26" s="130" t="s">
        <v>247</v>
      </c>
      <c r="D26" s="130" t="s">
        <v>248</v>
      </c>
      <c r="E26" s="130" t="s">
        <v>249</v>
      </c>
      <c r="F26" s="60" t="s">
        <v>121</v>
      </c>
      <c r="G26" s="55" t="s">
        <v>22</v>
      </c>
      <c r="H26" s="55">
        <v>15</v>
      </c>
      <c r="I26" s="71">
        <f t="shared" si="0"/>
        <v>22.727272727272727</v>
      </c>
      <c r="J26" s="34" t="s">
        <v>458</v>
      </c>
    </row>
    <row r="27" spans="1:10" ht="15.75" x14ac:dyDescent="0.25">
      <c r="A27" s="160">
        <v>22</v>
      </c>
      <c r="B27" s="126" t="s">
        <v>14</v>
      </c>
      <c r="C27" s="130" t="s">
        <v>85</v>
      </c>
      <c r="D27" s="126" t="s">
        <v>86</v>
      </c>
      <c r="E27" s="126" t="s">
        <v>87</v>
      </c>
      <c r="F27" s="34">
        <v>7</v>
      </c>
      <c r="G27" s="34" t="s">
        <v>22</v>
      </c>
      <c r="H27" s="58">
        <v>14</v>
      </c>
      <c r="I27" s="71">
        <f t="shared" si="0"/>
        <v>21.212121212121211</v>
      </c>
      <c r="J27" s="34" t="s">
        <v>458</v>
      </c>
    </row>
    <row r="28" spans="1:10" ht="15.75" x14ac:dyDescent="0.25">
      <c r="A28" s="61">
        <v>23</v>
      </c>
      <c r="B28" s="126" t="s">
        <v>170</v>
      </c>
      <c r="C28" s="126" t="s">
        <v>180</v>
      </c>
      <c r="D28" s="126" t="s">
        <v>25</v>
      </c>
      <c r="E28" s="126" t="s">
        <v>181</v>
      </c>
      <c r="F28" s="34" t="s">
        <v>182</v>
      </c>
      <c r="G28" s="34" t="s">
        <v>21</v>
      </c>
      <c r="H28" s="34">
        <v>13</v>
      </c>
      <c r="I28" s="71">
        <f t="shared" si="0"/>
        <v>19.696969696969695</v>
      </c>
      <c r="J28" s="34" t="s">
        <v>458</v>
      </c>
    </row>
    <row r="29" spans="1:10" ht="15.75" x14ac:dyDescent="0.25">
      <c r="A29" s="160">
        <v>24</v>
      </c>
      <c r="B29" s="126" t="s">
        <v>240</v>
      </c>
      <c r="C29" s="130" t="s">
        <v>250</v>
      </c>
      <c r="D29" s="130" t="s">
        <v>137</v>
      </c>
      <c r="E29" s="130" t="s">
        <v>120</v>
      </c>
      <c r="F29" s="60" t="s">
        <v>149</v>
      </c>
      <c r="G29" s="55" t="s">
        <v>22</v>
      </c>
      <c r="H29" s="55">
        <v>13</v>
      </c>
      <c r="I29" s="71">
        <f t="shared" si="0"/>
        <v>19.696969696969695</v>
      </c>
      <c r="J29" s="34" t="s">
        <v>458</v>
      </c>
    </row>
    <row r="30" spans="1:10" ht="15.75" x14ac:dyDescent="0.25">
      <c r="A30" s="61">
        <v>25</v>
      </c>
      <c r="B30" s="126" t="s">
        <v>170</v>
      </c>
      <c r="C30" s="126" t="s">
        <v>183</v>
      </c>
      <c r="D30" s="126" t="s">
        <v>184</v>
      </c>
      <c r="E30" s="126" t="s">
        <v>185</v>
      </c>
      <c r="F30" s="34" t="s">
        <v>186</v>
      </c>
      <c r="G30" s="34" t="s">
        <v>22</v>
      </c>
      <c r="H30" s="34">
        <v>12</v>
      </c>
      <c r="I30" s="71">
        <f t="shared" si="0"/>
        <v>18.181818181818183</v>
      </c>
      <c r="J30" s="34" t="s">
        <v>458</v>
      </c>
    </row>
    <row r="31" spans="1:10" ht="15.75" x14ac:dyDescent="0.25">
      <c r="A31" s="160">
        <v>26</v>
      </c>
      <c r="B31" s="126" t="s">
        <v>170</v>
      </c>
      <c r="C31" s="126" t="s">
        <v>187</v>
      </c>
      <c r="D31" s="126" t="s">
        <v>188</v>
      </c>
      <c r="E31" s="126" t="s">
        <v>189</v>
      </c>
      <c r="F31" s="34" t="s">
        <v>186</v>
      </c>
      <c r="G31" s="34" t="s">
        <v>22</v>
      </c>
      <c r="H31" s="34">
        <v>12</v>
      </c>
      <c r="I31" s="71">
        <f t="shared" si="0"/>
        <v>18.181818181818183</v>
      </c>
      <c r="J31" s="34" t="s">
        <v>458</v>
      </c>
    </row>
    <row r="32" spans="1:10" ht="15.75" x14ac:dyDescent="0.25">
      <c r="A32" s="61">
        <v>27</v>
      </c>
      <c r="B32" s="126" t="s">
        <v>170</v>
      </c>
      <c r="C32" s="126" t="s">
        <v>193</v>
      </c>
      <c r="D32" s="126" t="s">
        <v>194</v>
      </c>
      <c r="E32" s="126" t="s">
        <v>195</v>
      </c>
      <c r="F32" s="34" t="s">
        <v>186</v>
      </c>
      <c r="G32" s="34" t="s">
        <v>21</v>
      </c>
      <c r="H32" s="34">
        <v>12</v>
      </c>
      <c r="I32" s="71">
        <f t="shared" si="0"/>
        <v>18.181818181818183</v>
      </c>
      <c r="J32" s="34" t="s">
        <v>458</v>
      </c>
    </row>
    <row r="33" spans="1:10" ht="15.75" x14ac:dyDescent="0.25">
      <c r="A33" s="160">
        <v>28</v>
      </c>
      <c r="B33" s="126" t="s">
        <v>405</v>
      </c>
      <c r="C33" s="126" t="s">
        <v>434</v>
      </c>
      <c r="D33" s="126" t="s">
        <v>412</v>
      </c>
      <c r="E33" s="126" t="s">
        <v>20</v>
      </c>
      <c r="F33" s="34" t="s">
        <v>186</v>
      </c>
      <c r="G33" s="34" t="s">
        <v>22</v>
      </c>
      <c r="H33" s="34">
        <v>12</v>
      </c>
      <c r="I33" s="71">
        <f t="shared" si="0"/>
        <v>18.181818181818183</v>
      </c>
      <c r="J33" s="34" t="s">
        <v>458</v>
      </c>
    </row>
    <row r="34" spans="1:10" ht="15.75" x14ac:dyDescent="0.25">
      <c r="A34" s="61">
        <v>29</v>
      </c>
      <c r="B34" s="126" t="s">
        <v>240</v>
      </c>
      <c r="C34" s="130" t="s">
        <v>251</v>
      </c>
      <c r="D34" s="130" t="s">
        <v>53</v>
      </c>
      <c r="E34" s="130" t="s">
        <v>252</v>
      </c>
      <c r="F34" s="60" t="s">
        <v>253</v>
      </c>
      <c r="G34" s="55" t="s">
        <v>22</v>
      </c>
      <c r="H34" s="55">
        <v>8</v>
      </c>
      <c r="I34" s="71">
        <f t="shared" si="0"/>
        <v>12.121212121212121</v>
      </c>
      <c r="J34" s="34" t="s">
        <v>458</v>
      </c>
    </row>
    <row r="35" spans="1:10" ht="15.75" x14ac:dyDescent="0.25">
      <c r="A35" s="160">
        <v>30</v>
      </c>
      <c r="B35" s="126" t="s">
        <v>118</v>
      </c>
      <c r="C35" s="126" t="s">
        <v>119</v>
      </c>
      <c r="D35" s="126" t="s">
        <v>94</v>
      </c>
      <c r="E35" s="126" t="s">
        <v>120</v>
      </c>
      <c r="F35" s="34" t="s">
        <v>121</v>
      </c>
      <c r="G35" s="34" t="s">
        <v>22</v>
      </c>
      <c r="H35" s="34">
        <v>7</v>
      </c>
      <c r="I35" s="71">
        <f t="shared" si="0"/>
        <v>10.606060606060606</v>
      </c>
      <c r="J35" s="34" t="s">
        <v>458</v>
      </c>
    </row>
    <row r="36" spans="1:10" ht="15.75" x14ac:dyDescent="0.25">
      <c r="A36" s="61">
        <v>31</v>
      </c>
      <c r="B36" s="126" t="s">
        <v>240</v>
      </c>
      <c r="C36" s="130" t="s">
        <v>254</v>
      </c>
      <c r="D36" s="130" t="s">
        <v>91</v>
      </c>
      <c r="E36" s="130" t="s">
        <v>16</v>
      </c>
      <c r="F36" s="60" t="s">
        <v>149</v>
      </c>
      <c r="G36" s="55" t="s">
        <v>22</v>
      </c>
      <c r="H36" s="55">
        <v>6</v>
      </c>
      <c r="I36" s="71">
        <f t="shared" si="0"/>
        <v>9.0909090909090917</v>
      </c>
      <c r="J36" s="34" t="s">
        <v>458</v>
      </c>
    </row>
    <row r="37" spans="1:10" ht="15.75" x14ac:dyDescent="0.25">
      <c r="A37" s="3"/>
      <c r="B37" s="3"/>
      <c r="C37" s="3"/>
      <c r="D37" s="3"/>
      <c r="E37" s="3"/>
      <c r="F37" s="3"/>
      <c r="G37" s="3"/>
      <c r="H37" s="2"/>
      <c r="I37" s="2"/>
      <c r="J37" s="2"/>
    </row>
    <row r="38" spans="1:10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5.75" x14ac:dyDescent="0.25">
      <c r="A39" s="3"/>
      <c r="B39" s="2"/>
      <c r="C39" s="2"/>
      <c r="D39" s="2"/>
      <c r="E39" s="2"/>
      <c r="F39" s="2"/>
      <c r="G39" s="2"/>
      <c r="H39" s="2"/>
      <c r="I39" s="2"/>
      <c r="J39" s="2"/>
    </row>
    <row r="40" spans="1:10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.75" x14ac:dyDescent="0.25">
      <c r="A41" s="3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5.75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</row>
    <row r="44" spans="1:10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5.75" x14ac:dyDescent="0.25">
      <c r="A45" s="3"/>
      <c r="B45" s="2"/>
      <c r="C45" s="2"/>
      <c r="D45" s="2"/>
      <c r="E45" s="2"/>
      <c r="F45" s="2"/>
      <c r="G45" s="2"/>
      <c r="H45" s="2"/>
      <c r="I45" s="2"/>
      <c r="J45" s="2"/>
    </row>
    <row r="46" spans="1:10" ht="15.75" x14ac:dyDescent="0.25">
      <c r="A46" s="2"/>
      <c r="B46" s="2"/>
      <c r="C46" s="9"/>
      <c r="D46" s="8"/>
      <c r="E46" s="8"/>
      <c r="F46" s="4"/>
      <c r="G46" s="8"/>
      <c r="H46" s="2"/>
      <c r="I46" s="2"/>
      <c r="J46" s="7"/>
    </row>
    <row r="47" spans="1:10" ht="15.75" x14ac:dyDescent="0.25">
      <c r="A47" s="3"/>
      <c r="B47" s="2"/>
      <c r="C47" s="10"/>
      <c r="D47" s="8"/>
      <c r="E47" s="8"/>
      <c r="F47" s="4"/>
      <c r="G47" s="8"/>
      <c r="H47" s="2"/>
      <c r="I47" s="2"/>
      <c r="J47" s="7"/>
    </row>
    <row r="48" spans="1:10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5.75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</row>
    <row r="50" spans="1:10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5.75" x14ac:dyDescent="0.25">
      <c r="A51" s="3"/>
      <c r="B51" s="2"/>
      <c r="C51" s="2"/>
      <c r="D51" s="2"/>
      <c r="E51" s="2"/>
      <c r="F51" s="2"/>
      <c r="G51" s="2"/>
      <c r="H51" s="2"/>
      <c r="I51" s="2"/>
      <c r="J51" s="2"/>
    </row>
    <row r="52" spans="1:10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5.75" x14ac:dyDescent="0.25">
      <c r="A53" s="3"/>
      <c r="B53" s="2"/>
      <c r="C53" s="2"/>
      <c r="D53" s="2"/>
      <c r="E53" s="2"/>
      <c r="F53" s="2"/>
      <c r="G53" s="2"/>
      <c r="H53" s="2"/>
      <c r="I53" s="2"/>
      <c r="J53" s="2"/>
    </row>
    <row r="54" spans="1:10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5.75" x14ac:dyDescent="0.25">
      <c r="A55" s="3"/>
      <c r="B55" s="2"/>
      <c r="C55" s="2"/>
      <c r="D55" s="2"/>
      <c r="E55" s="2"/>
      <c r="F55" s="2"/>
      <c r="G55" s="2"/>
      <c r="H55" s="2"/>
      <c r="I55" s="2"/>
      <c r="J55" s="2"/>
    </row>
    <row r="56" spans="1:10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5.75" x14ac:dyDescent="0.25">
      <c r="A57" s="3"/>
      <c r="B57" s="2"/>
      <c r="C57" s="2"/>
      <c r="D57" s="2"/>
      <c r="E57" s="2"/>
      <c r="F57" s="2"/>
      <c r="G57" s="2"/>
      <c r="H57" s="2"/>
      <c r="I57" s="2"/>
      <c r="J57" s="2"/>
    </row>
    <row r="58" spans="1:10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5.75" x14ac:dyDescent="0.25">
      <c r="A59" s="3"/>
      <c r="B59" s="2"/>
      <c r="C59" s="2"/>
      <c r="D59" s="2"/>
      <c r="E59" s="2"/>
      <c r="F59" s="2"/>
      <c r="G59" s="2"/>
      <c r="H59" s="2"/>
      <c r="I59" s="2"/>
      <c r="J59" s="2"/>
    </row>
    <row r="60" spans="1:10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5.75" x14ac:dyDescent="0.25">
      <c r="A61" s="3"/>
      <c r="B61" s="2"/>
      <c r="C61" s="2"/>
      <c r="D61" s="2"/>
      <c r="E61" s="2"/>
      <c r="F61" s="2"/>
      <c r="G61" s="2"/>
      <c r="H61" s="2"/>
      <c r="I61" s="2"/>
      <c r="J61" s="2"/>
    </row>
    <row r="62" spans="1:10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5.75" x14ac:dyDescent="0.25">
      <c r="A63" s="3"/>
      <c r="B63" s="2"/>
      <c r="C63" s="2"/>
      <c r="D63" s="2"/>
      <c r="E63" s="2"/>
      <c r="F63" s="2"/>
      <c r="G63" s="2"/>
      <c r="H63" s="2"/>
      <c r="I63" s="2"/>
      <c r="J63" s="2"/>
    </row>
    <row r="64" spans="1:10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5.75" x14ac:dyDescent="0.25">
      <c r="A65" s="3"/>
      <c r="B65" s="2"/>
      <c r="C65" s="2"/>
      <c r="D65" s="2"/>
      <c r="E65" s="2"/>
      <c r="F65" s="2"/>
      <c r="G65" s="2"/>
      <c r="H65" s="2"/>
      <c r="I65" s="2"/>
      <c r="J65" s="2"/>
    </row>
    <row r="66" spans="1:10" ht="15.75" x14ac:dyDescent="0.25">
      <c r="A66" s="2"/>
      <c r="B66" s="15"/>
      <c r="C66" s="2"/>
      <c r="D66" s="2"/>
      <c r="E66" s="2"/>
      <c r="F66" s="2"/>
      <c r="G66" s="2"/>
      <c r="H66" s="15"/>
      <c r="I66" s="2"/>
      <c r="J66" s="2"/>
    </row>
    <row r="67" spans="1:10" ht="15.75" x14ac:dyDescent="0.25">
      <c r="A67" s="3"/>
      <c r="B67" s="2"/>
      <c r="C67" s="2"/>
      <c r="D67" s="2"/>
      <c r="E67" s="2"/>
      <c r="F67" s="2"/>
      <c r="G67" s="2"/>
      <c r="H67" s="2"/>
      <c r="I67" s="2"/>
      <c r="J67" s="2"/>
    </row>
    <row r="68" spans="1:10" ht="15.75" x14ac:dyDescent="0.25">
      <c r="A68" s="2"/>
      <c r="B68" s="2"/>
      <c r="C68" s="11"/>
      <c r="D68" s="8"/>
      <c r="E68" s="8"/>
      <c r="F68" s="4"/>
      <c r="G68" s="8"/>
      <c r="H68" s="2"/>
      <c r="I68" s="2"/>
      <c r="J68" s="7"/>
    </row>
    <row r="69" spans="1:10" ht="15.75" x14ac:dyDescent="0.25">
      <c r="A69" s="3"/>
      <c r="B69" s="2"/>
      <c r="C69" s="9"/>
      <c r="D69" s="8"/>
      <c r="E69" s="8"/>
      <c r="F69" s="4"/>
      <c r="G69" s="8"/>
      <c r="H69" s="2"/>
      <c r="I69" s="2"/>
      <c r="J69" s="7"/>
    </row>
    <row r="70" spans="1:10" ht="15.75" x14ac:dyDescent="0.25">
      <c r="A70" s="2"/>
      <c r="B70" s="2"/>
      <c r="C70" s="9"/>
      <c r="D70" s="2"/>
      <c r="E70" s="2"/>
      <c r="F70" s="4"/>
      <c r="G70" s="8"/>
      <c r="H70" s="2"/>
      <c r="I70" s="2"/>
      <c r="J70" s="7"/>
    </row>
    <row r="71" spans="1:10" ht="15.75" x14ac:dyDescent="0.25">
      <c r="A71" s="3"/>
      <c r="B71" s="2"/>
      <c r="C71" s="10"/>
      <c r="D71" s="8"/>
      <c r="E71" s="8"/>
      <c r="F71" s="4"/>
      <c r="G71" s="8"/>
      <c r="H71" s="2"/>
      <c r="I71" s="2"/>
      <c r="J71" s="7"/>
    </row>
    <row r="72" spans="1:10" ht="15.75" x14ac:dyDescent="0.25">
      <c r="A72" s="2"/>
      <c r="B72" s="2"/>
      <c r="C72" s="9"/>
      <c r="D72" s="2"/>
      <c r="E72" s="2"/>
      <c r="F72" s="4"/>
      <c r="G72" s="8"/>
      <c r="H72" s="2"/>
      <c r="I72" s="2"/>
      <c r="J72" s="7"/>
    </row>
    <row r="73" spans="1:10" ht="15.75" x14ac:dyDescent="0.25">
      <c r="A73" s="3"/>
      <c r="B73" s="2"/>
      <c r="C73" s="2"/>
      <c r="D73" s="2"/>
      <c r="E73" s="2"/>
      <c r="F73" s="2"/>
      <c r="G73" s="2"/>
      <c r="H73" s="2"/>
      <c r="I73" s="2"/>
      <c r="J73" s="2"/>
    </row>
    <row r="74" spans="1:10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5.75" x14ac:dyDescent="0.25">
      <c r="A75" s="3"/>
      <c r="B75" s="2"/>
      <c r="C75" s="2"/>
      <c r="D75" s="2"/>
      <c r="E75" s="2"/>
      <c r="F75" s="2"/>
      <c r="G75" s="2"/>
      <c r="H75" s="2"/>
      <c r="I75" s="2"/>
      <c r="J75" s="2"/>
    </row>
    <row r="76" spans="1:10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5.75" x14ac:dyDescent="0.25">
      <c r="A77" s="3"/>
      <c r="B77" s="2"/>
      <c r="C77" s="2"/>
      <c r="D77" s="2"/>
      <c r="E77" s="2"/>
      <c r="F77" s="2"/>
      <c r="G77" s="2"/>
      <c r="H77" s="2"/>
      <c r="I77" s="2"/>
      <c r="J77" s="2"/>
    </row>
    <row r="78" spans="1:10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5.75" x14ac:dyDescent="0.25">
      <c r="A79" s="3"/>
      <c r="B79" s="2"/>
      <c r="C79" s="2"/>
      <c r="D79" s="2"/>
      <c r="E79" s="2"/>
      <c r="F79" s="2"/>
      <c r="G79" s="2"/>
      <c r="H79" s="2"/>
      <c r="I79" s="2"/>
      <c r="J79" s="2"/>
    </row>
    <row r="80" spans="1:10" ht="15.75" x14ac:dyDescent="0.25">
      <c r="A80" s="2"/>
      <c r="B80" s="15"/>
      <c r="C80" s="2"/>
      <c r="D80" s="2"/>
      <c r="E80" s="2"/>
      <c r="F80" s="2"/>
      <c r="G80" s="2"/>
      <c r="H80" s="15"/>
      <c r="I80" s="2"/>
      <c r="J80" s="2"/>
    </row>
    <row r="81" spans="1:10" ht="15.75" x14ac:dyDescent="0.25">
      <c r="A81" s="3"/>
      <c r="B81" s="2"/>
      <c r="C81" s="2"/>
      <c r="D81" s="2"/>
      <c r="E81" s="2"/>
      <c r="F81" s="2"/>
      <c r="G81" s="2"/>
      <c r="H81" s="2"/>
      <c r="I81" s="2"/>
      <c r="J81" s="2"/>
    </row>
    <row r="82" spans="1:10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5.75" x14ac:dyDescent="0.25">
      <c r="A83" s="3"/>
      <c r="B83" s="2"/>
      <c r="C83" s="2"/>
      <c r="D83" s="2"/>
      <c r="E83" s="2"/>
      <c r="F83" s="2"/>
      <c r="G83" s="2"/>
      <c r="H83" s="2"/>
      <c r="I83" s="2"/>
      <c r="J83" s="2"/>
    </row>
    <row r="84" spans="1:10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5.75" x14ac:dyDescent="0.25">
      <c r="A85" s="3"/>
      <c r="B85" s="2"/>
      <c r="C85" s="2"/>
      <c r="D85" s="2"/>
      <c r="E85" s="2"/>
      <c r="F85" s="2"/>
      <c r="G85" s="2"/>
      <c r="H85" s="2"/>
      <c r="I85" s="2"/>
      <c r="J85" s="2"/>
    </row>
    <row r="86" spans="1:10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5.75" x14ac:dyDescent="0.25">
      <c r="A87" s="3"/>
      <c r="B87" s="2"/>
      <c r="C87" s="2"/>
      <c r="D87" s="2"/>
      <c r="E87" s="2"/>
      <c r="F87" s="2"/>
      <c r="G87" s="2"/>
      <c r="H87" s="2"/>
      <c r="I87" s="2"/>
      <c r="J87" s="2"/>
    </row>
    <row r="88" spans="1:10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5.75" x14ac:dyDescent="0.25">
      <c r="A89" s="3"/>
      <c r="B89" s="2"/>
      <c r="C89" s="2"/>
      <c r="D89" s="2"/>
      <c r="E89" s="2"/>
      <c r="F89" s="2"/>
      <c r="G89" s="2"/>
      <c r="H89" s="2"/>
      <c r="I89" s="2"/>
      <c r="J89" s="2"/>
    </row>
    <row r="90" spans="1:10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5.75" x14ac:dyDescent="0.25">
      <c r="A91" s="3"/>
      <c r="B91" s="2"/>
      <c r="C91" s="2"/>
      <c r="D91" s="2"/>
      <c r="E91" s="2"/>
      <c r="F91" s="2"/>
      <c r="G91" s="2"/>
      <c r="H91" s="2"/>
      <c r="I91" s="2"/>
      <c r="J91" s="2"/>
    </row>
    <row r="92" spans="1:10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5.75" x14ac:dyDescent="0.25">
      <c r="A93" s="3"/>
      <c r="B93" s="2"/>
      <c r="C93" s="2"/>
      <c r="D93" s="2"/>
      <c r="E93" s="2"/>
      <c r="F93" s="2"/>
      <c r="G93" s="2"/>
      <c r="H93" s="2"/>
      <c r="I93" s="2"/>
      <c r="J93" s="2"/>
    </row>
    <row r="94" spans="1:10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5.75" x14ac:dyDescent="0.25">
      <c r="A95" s="3"/>
      <c r="B95" s="2"/>
      <c r="C95" s="2"/>
      <c r="D95" s="2"/>
      <c r="E95" s="2"/>
      <c r="F95" s="2"/>
      <c r="G95" s="2"/>
      <c r="H95" s="2"/>
      <c r="I95" s="2"/>
      <c r="J95" s="2"/>
    </row>
    <row r="96" spans="1:10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5.75" x14ac:dyDescent="0.25">
      <c r="A97" s="3"/>
      <c r="B97" s="2"/>
      <c r="C97" s="2"/>
      <c r="D97" s="2"/>
      <c r="E97" s="2"/>
      <c r="F97" s="2"/>
      <c r="G97" s="2"/>
      <c r="H97" s="2"/>
      <c r="I97" s="2"/>
      <c r="J97" s="2"/>
    </row>
    <row r="98" spans="1:10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5.75" x14ac:dyDescent="0.25">
      <c r="A99" s="3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5.75" x14ac:dyDescent="0.25">
      <c r="A101" s="3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5.75" x14ac:dyDescent="0.25">
      <c r="A103" s="3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5.75" x14ac:dyDescent="0.25">
      <c r="A105" s="3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5.75" x14ac:dyDescent="0.25">
      <c r="A107" s="3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5.75" x14ac:dyDescent="0.25">
      <c r="A108" s="2"/>
      <c r="B108" s="15"/>
      <c r="C108" s="2"/>
      <c r="D108" s="2"/>
      <c r="E108" s="2"/>
      <c r="F108" s="2"/>
      <c r="G108" s="2"/>
      <c r="H108" s="15"/>
      <c r="I108" s="2"/>
      <c r="J108" s="2"/>
    </row>
    <row r="109" spans="1:10" ht="15.75" x14ac:dyDescent="0.25">
      <c r="A109" s="3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5.75" x14ac:dyDescent="0.25">
      <c r="A111" s="3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5.75" x14ac:dyDescent="0.25">
      <c r="A113" s="3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5.75" x14ac:dyDescent="0.25">
      <c r="A115" s="3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5.75" x14ac:dyDescent="0.25">
      <c r="A117" s="3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5.75" x14ac:dyDescent="0.25">
      <c r="A119" s="3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5.75" x14ac:dyDescent="0.25">
      <c r="A121" s="3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5.75" x14ac:dyDescent="0.25">
      <c r="A123" s="3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5.75" x14ac:dyDescent="0.25">
      <c r="A125" s="3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5.75" x14ac:dyDescent="0.25">
      <c r="A127" s="3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5.75" x14ac:dyDescent="0.25">
      <c r="A129" s="3"/>
      <c r="B129" s="15"/>
      <c r="C129" s="2"/>
      <c r="D129" s="2"/>
      <c r="E129" s="2"/>
      <c r="F129" s="2"/>
      <c r="G129" s="2"/>
      <c r="H129" s="15"/>
      <c r="I129" s="2"/>
      <c r="J129" s="7"/>
    </row>
    <row r="130" spans="1:10" ht="15.75" x14ac:dyDescent="0.25">
      <c r="A130" s="2"/>
      <c r="B130" s="2"/>
      <c r="C130" s="9"/>
      <c r="D130" s="8"/>
      <c r="E130" s="8"/>
      <c r="F130" s="4"/>
      <c r="G130" s="8"/>
      <c r="H130" s="2"/>
      <c r="I130" s="2"/>
      <c r="J130" s="7"/>
    </row>
    <row r="131" spans="1:10" ht="15.75" x14ac:dyDescent="0.25">
      <c r="A131" s="3"/>
      <c r="B131" s="2"/>
      <c r="C131" s="9"/>
      <c r="D131" s="8"/>
      <c r="E131" s="8"/>
      <c r="F131" s="4"/>
      <c r="G131" s="8"/>
      <c r="H131" s="2"/>
      <c r="I131" s="2"/>
      <c r="J131" s="7"/>
    </row>
    <row r="132" spans="1:10" ht="15.75" x14ac:dyDescent="0.25">
      <c r="A132" s="2"/>
      <c r="B132" s="2"/>
      <c r="C132" s="9"/>
      <c r="D132" s="8"/>
      <c r="E132" s="8"/>
      <c r="F132" s="4"/>
      <c r="G132" s="8"/>
      <c r="H132" s="2"/>
      <c r="I132" s="2"/>
      <c r="J132" s="7"/>
    </row>
    <row r="133" spans="1:10" ht="15.75" x14ac:dyDescent="0.25">
      <c r="A133" s="3"/>
      <c r="B133" s="2"/>
      <c r="C133" s="9"/>
      <c r="D133" s="2"/>
      <c r="E133" s="2"/>
      <c r="F133" s="4"/>
      <c r="G133" s="8"/>
      <c r="H133" s="2"/>
      <c r="I133" s="2"/>
      <c r="J133" s="7"/>
    </row>
    <row r="134" spans="1:10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5.75" x14ac:dyDescent="0.25">
      <c r="A135" s="3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5.75" x14ac:dyDescent="0.25">
      <c r="A137" s="3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5.75" x14ac:dyDescent="0.25">
      <c r="A139" s="3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5.75" x14ac:dyDescent="0.25">
      <c r="A141" s="3"/>
      <c r="B141" s="15"/>
      <c r="C141" s="2"/>
      <c r="D141" s="2"/>
      <c r="E141" s="2"/>
      <c r="F141" s="2"/>
      <c r="G141" s="2"/>
      <c r="H141" s="15"/>
      <c r="I141" s="2"/>
      <c r="J141" s="2"/>
    </row>
    <row r="142" spans="1:10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5.75" x14ac:dyDescent="0.25">
      <c r="A143" s="3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5.75" x14ac:dyDescent="0.25">
      <c r="A145" s="3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5.75" x14ac:dyDescent="0.25">
      <c r="A147" s="3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5.75" x14ac:dyDescent="0.25">
      <c r="A149" s="3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5.75" x14ac:dyDescent="0.25">
      <c r="A151" s="3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5.75" x14ac:dyDescent="0.25">
      <c r="A153" s="3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5.75" x14ac:dyDescent="0.25">
      <c r="A154" s="2"/>
      <c r="B154" s="2"/>
      <c r="C154" s="12"/>
      <c r="D154" s="13"/>
      <c r="E154" s="13"/>
      <c r="F154" s="4"/>
      <c r="G154" s="8"/>
      <c r="H154" s="2"/>
      <c r="I154" s="2"/>
      <c r="J154" s="7"/>
    </row>
    <row r="155" spans="1:10" ht="15.75" x14ac:dyDescent="0.25">
      <c r="A155" s="3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5.75" x14ac:dyDescent="0.25">
      <c r="A157" s="3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5.75" x14ac:dyDescent="0.25">
      <c r="A159" s="3"/>
      <c r="B159" s="15"/>
      <c r="C159" s="2"/>
      <c r="D159" s="2"/>
      <c r="E159" s="2"/>
      <c r="F159" s="2"/>
      <c r="G159" s="2"/>
      <c r="H159" s="15"/>
      <c r="I159" s="2"/>
      <c r="J159" s="2"/>
    </row>
    <row r="160" spans="1:10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5.75" x14ac:dyDescent="0.25">
      <c r="A161" s="3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5.75" x14ac:dyDescent="0.25">
      <c r="A163" s="3"/>
      <c r="B163" s="15"/>
      <c r="C163" s="2"/>
      <c r="D163" s="2"/>
      <c r="E163" s="2"/>
      <c r="F163" s="2"/>
      <c r="G163" s="2"/>
      <c r="H163" s="15"/>
      <c r="I163" s="2"/>
      <c r="J163" s="7"/>
    </row>
    <row r="164" spans="1:10" ht="15.75" x14ac:dyDescent="0.25">
      <c r="A164" s="2"/>
      <c r="B164" s="15"/>
      <c r="C164" s="2"/>
      <c r="D164" s="2"/>
      <c r="E164" s="2"/>
      <c r="F164" s="2"/>
      <c r="G164" s="2"/>
      <c r="H164" s="15"/>
      <c r="I164" s="2"/>
      <c r="J164" s="7"/>
    </row>
    <row r="165" spans="1:10" ht="15.75" x14ac:dyDescent="0.25">
      <c r="A165" s="3"/>
      <c r="B165" s="15"/>
      <c r="C165" s="2"/>
      <c r="D165" s="2"/>
      <c r="E165" s="2"/>
      <c r="F165" s="2"/>
      <c r="G165" s="2"/>
      <c r="H165" s="15"/>
      <c r="I165" s="2"/>
      <c r="J165" s="7"/>
    </row>
    <row r="166" spans="1:10" ht="15.75" x14ac:dyDescent="0.25">
      <c r="A166" s="2"/>
      <c r="B166" s="2"/>
      <c r="C166" s="10"/>
      <c r="D166" s="8"/>
      <c r="E166" s="8"/>
      <c r="F166" s="4"/>
      <c r="G166" s="8"/>
      <c r="H166" s="2"/>
      <c r="I166" s="2"/>
      <c r="J166" s="7"/>
    </row>
    <row r="167" spans="1:10" ht="15.75" x14ac:dyDescent="0.25">
      <c r="A167" s="3"/>
      <c r="B167" s="2"/>
      <c r="C167" s="9"/>
      <c r="D167" s="2"/>
      <c r="E167" s="2"/>
      <c r="F167" s="4"/>
      <c r="G167" s="8"/>
      <c r="H167" s="2"/>
      <c r="I167" s="2"/>
      <c r="J167" s="7"/>
    </row>
    <row r="168" spans="1:10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5.75" x14ac:dyDescent="0.25">
      <c r="A169" s="3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5.75" x14ac:dyDescent="0.25">
      <c r="A171" s="3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5.75" x14ac:dyDescent="0.25">
      <c r="A173" s="3"/>
      <c r="B173" s="2"/>
      <c r="C173" s="5"/>
      <c r="D173" s="5"/>
      <c r="E173" s="5"/>
      <c r="F173" s="5"/>
      <c r="G173" s="5"/>
      <c r="H173" s="2"/>
      <c r="I173" s="2"/>
      <c r="J173" s="2"/>
    </row>
    <row r="174" spans="1:10" ht="15.75" x14ac:dyDescent="0.25">
      <c r="A174" s="2"/>
      <c r="B174" s="2"/>
      <c r="C174" s="5"/>
      <c r="D174" s="5"/>
      <c r="E174" s="5"/>
      <c r="F174" s="5"/>
      <c r="G174" s="5"/>
      <c r="H174" s="2"/>
      <c r="I174" s="2"/>
      <c r="J174" s="2"/>
    </row>
    <row r="175" spans="1:10" ht="15.75" x14ac:dyDescent="0.25">
      <c r="A175" s="3"/>
      <c r="B175" s="2"/>
      <c r="C175" s="5"/>
      <c r="D175" s="5"/>
      <c r="E175" s="5"/>
      <c r="F175" s="5"/>
      <c r="G175" s="5"/>
      <c r="H175" s="2"/>
      <c r="I175" s="2"/>
      <c r="J175" s="2"/>
    </row>
    <row r="176" spans="1:10" ht="15.75" x14ac:dyDescent="0.25">
      <c r="A176" s="2"/>
      <c r="B176" s="2"/>
      <c r="C176" s="5"/>
      <c r="D176" s="5"/>
      <c r="E176" s="5"/>
      <c r="F176" s="5"/>
      <c r="G176" s="5"/>
      <c r="H176" s="2"/>
      <c r="I176" s="2"/>
      <c r="J176" s="2"/>
    </row>
    <row r="177" spans="1:10" ht="15.75" x14ac:dyDescent="0.25">
      <c r="A177" s="3"/>
      <c r="B177" s="2"/>
      <c r="C177" s="5"/>
      <c r="D177" s="5"/>
      <c r="E177" s="5"/>
      <c r="F177" s="5"/>
      <c r="G177" s="5"/>
      <c r="H177" s="2"/>
      <c r="I177" s="2"/>
      <c r="J177" s="2"/>
    </row>
    <row r="178" spans="1:10" ht="15.75" x14ac:dyDescent="0.25">
      <c r="A178" s="2"/>
      <c r="B178" s="3"/>
      <c r="C178" s="3"/>
      <c r="D178" s="3"/>
      <c r="E178" s="3"/>
      <c r="F178" s="3"/>
      <c r="G178" s="3"/>
      <c r="H178" s="2"/>
      <c r="I178" s="2"/>
      <c r="J178" s="2"/>
    </row>
    <row r="179" spans="1:10" ht="15.75" x14ac:dyDescent="0.25">
      <c r="A179" s="3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5.75" x14ac:dyDescent="0.25">
      <c r="A181" s="3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5.75" x14ac:dyDescent="0.25">
      <c r="A183" s="3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5.75" x14ac:dyDescent="0.25">
      <c r="A184" s="2"/>
      <c r="B184" s="15"/>
      <c r="C184" s="2"/>
      <c r="D184" s="2"/>
      <c r="E184" s="2"/>
      <c r="F184" s="2"/>
      <c r="G184" s="2"/>
      <c r="H184" s="15"/>
      <c r="I184" s="2"/>
      <c r="J184" s="2"/>
    </row>
    <row r="185" spans="1:10" ht="15.75" x14ac:dyDescent="0.25">
      <c r="A185" s="3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5.75" x14ac:dyDescent="0.25">
      <c r="A187" s="3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5.75" x14ac:dyDescent="0.25">
      <c r="A189" s="3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5.75" x14ac:dyDescent="0.25">
      <c r="A191" s="3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5.75" x14ac:dyDescent="0.25">
      <c r="A193" s="3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5.75" x14ac:dyDescent="0.25">
      <c r="A195" s="3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5.75" x14ac:dyDescent="0.25">
      <c r="A197" s="3"/>
      <c r="B197" s="2"/>
      <c r="C197" s="2"/>
      <c r="D197" s="2"/>
      <c r="E197" s="2"/>
      <c r="F197" s="2"/>
      <c r="G197" s="2"/>
      <c r="H197" s="2"/>
      <c r="I197" s="2"/>
      <c r="J197" s="2"/>
    </row>
  </sheetData>
  <autoFilter ref="A5:J172">
    <sortState ref="A7:J173">
      <sortCondition descending="1" ref="H6:H173"/>
    </sortState>
  </autoFilter>
  <mergeCells count="4">
    <mergeCell ref="H2:J2"/>
    <mergeCell ref="A3:H3"/>
    <mergeCell ref="A4:C4"/>
    <mergeCell ref="D4:E4"/>
  </mergeCells>
  <pageMargins left="0.39370078740157483" right="0" top="0" bottom="0" header="0.31496062992125984" footer="0.31496062992125984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activeCell="A5" sqref="A5"/>
    </sheetView>
  </sheetViews>
  <sheetFormatPr defaultRowHeight="15" x14ac:dyDescent="0.25"/>
  <cols>
    <col min="1" max="1" width="5.28515625" customWidth="1"/>
    <col min="2" max="2" width="37.5703125" customWidth="1"/>
    <col min="3" max="3" width="16.42578125" customWidth="1"/>
    <col min="4" max="4" width="14.85546875" customWidth="1"/>
    <col min="5" max="5" width="17.42578125" customWidth="1"/>
    <col min="7" max="7" width="10.140625" customWidth="1"/>
    <col min="8" max="8" width="10.85546875" customWidth="1"/>
    <col min="9" max="9" width="11.5703125" customWidth="1"/>
    <col min="10" max="10" width="13.7109375" customWidth="1"/>
  </cols>
  <sheetData>
    <row r="1" spans="1:10" ht="15.75" x14ac:dyDescent="0.25">
      <c r="A1" s="29"/>
      <c r="B1" s="22"/>
      <c r="C1" s="22"/>
      <c r="D1" s="22"/>
      <c r="E1" s="22"/>
      <c r="F1" s="22"/>
      <c r="G1" s="42" t="s">
        <v>12</v>
      </c>
      <c r="H1" s="29" t="s">
        <v>58</v>
      </c>
      <c r="I1" s="23"/>
      <c r="J1" s="29"/>
    </row>
    <row r="2" spans="1:10" ht="15.75" x14ac:dyDescent="0.25">
      <c r="A2" s="29"/>
      <c r="B2" s="22"/>
      <c r="C2" s="22"/>
      <c r="D2" s="22"/>
      <c r="E2" s="22"/>
      <c r="F2" s="22"/>
      <c r="G2" s="42" t="s">
        <v>0</v>
      </c>
      <c r="H2" s="163">
        <v>45938</v>
      </c>
      <c r="I2" s="164"/>
      <c r="J2" s="165"/>
    </row>
    <row r="3" spans="1:10" ht="15.75" x14ac:dyDescent="0.25">
      <c r="A3" s="166" t="s">
        <v>13</v>
      </c>
      <c r="B3" s="167"/>
      <c r="C3" s="167"/>
      <c r="D3" s="167"/>
      <c r="E3" s="167"/>
      <c r="F3" s="167"/>
      <c r="G3" s="167"/>
      <c r="H3" s="167"/>
      <c r="I3" s="167"/>
      <c r="J3" s="168"/>
    </row>
    <row r="4" spans="1:10" ht="15.75" x14ac:dyDescent="0.25">
      <c r="A4" s="104" t="s">
        <v>1</v>
      </c>
      <c r="B4" s="104"/>
      <c r="C4" s="104"/>
      <c r="D4" s="104">
        <v>55</v>
      </c>
      <c r="E4" s="104"/>
      <c r="F4" s="29"/>
      <c r="G4" s="29"/>
      <c r="H4" s="29"/>
      <c r="I4" s="29"/>
      <c r="J4" s="29"/>
    </row>
    <row r="5" spans="1:10" ht="35.25" customHeight="1" x14ac:dyDescent="0.25">
      <c r="A5" s="105" t="s">
        <v>2</v>
      </c>
      <c r="B5" s="105" t="s">
        <v>3</v>
      </c>
      <c r="C5" s="106" t="s">
        <v>4</v>
      </c>
      <c r="D5" s="106" t="s">
        <v>5</v>
      </c>
      <c r="E5" s="106" t="s">
        <v>6</v>
      </c>
      <c r="F5" s="106" t="s">
        <v>7</v>
      </c>
      <c r="G5" s="106" t="s">
        <v>8</v>
      </c>
      <c r="H5" s="106" t="s">
        <v>9</v>
      </c>
      <c r="I5" s="107" t="s">
        <v>10</v>
      </c>
      <c r="J5" s="106" t="s">
        <v>11</v>
      </c>
    </row>
    <row r="6" spans="1:10" ht="15.75" x14ac:dyDescent="0.25">
      <c r="A6" s="46">
        <v>1</v>
      </c>
      <c r="B6" s="116" t="s">
        <v>239</v>
      </c>
      <c r="C6" s="169" t="s">
        <v>227</v>
      </c>
      <c r="D6" s="169" t="s">
        <v>228</v>
      </c>
      <c r="E6" s="169" t="s">
        <v>128</v>
      </c>
      <c r="F6" s="45" t="s">
        <v>229</v>
      </c>
      <c r="G6" s="46" t="s">
        <v>21</v>
      </c>
      <c r="H6" s="47">
        <v>44</v>
      </c>
      <c r="I6" s="48">
        <f>H6*100/55</f>
        <v>80</v>
      </c>
      <c r="J6" s="49" t="s">
        <v>456</v>
      </c>
    </row>
    <row r="7" spans="1:10" ht="15.75" x14ac:dyDescent="0.25">
      <c r="A7" s="46">
        <v>2</v>
      </c>
      <c r="B7" s="120" t="s">
        <v>332</v>
      </c>
      <c r="C7" s="170" t="s">
        <v>333</v>
      </c>
      <c r="D7" s="170" t="s">
        <v>311</v>
      </c>
      <c r="E7" s="170" t="s">
        <v>334</v>
      </c>
      <c r="F7" s="51" t="s">
        <v>335</v>
      </c>
      <c r="G7" s="51" t="s">
        <v>22</v>
      </c>
      <c r="H7" s="51">
        <v>42</v>
      </c>
      <c r="I7" s="48">
        <f t="shared" ref="I7:I30" si="0">H7*100/55</f>
        <v>76.36363636363636</v>
      </c>
      <c r="J7" s="49" t="s">
        <v>456</v>
      </c>
    </row>
    <row r="8" spans="1:10" ht="15.75" x14ac:dyDescent="0.25">
      <c r="A8" s="46">
        <v>3</v>
      </c>
      <c r="B8" s="116" t="s">
        <v>122</v>
      </c>
      <c r="C8" s="169" t="s">
        <v>159</v>
      </c>
      <c r="D8" s="169" t="s">
        <v>43</v>
      </c>
      <c r="E8" s="169" t="s">
        <v>142</v>
      </c>
      <c r="F8" s="45" t="s">
        <v>160</v>
      </c>
      <c r="G8" s="46" t="s">
        <v>21</v>
      </c>
      <c r="H8" s="47">
        <v>37</v>
      </c>
      <c r="I8" s="48">
        <f t="shared" si="0"/>
        <v>67.272727272727266</v>
      </c>
      <c r="J8" s="49" t="s">
        <v>456</v>
      </c>
    </row>
    <row r="9" spans="1:10" ht="15.75" x14ac:dyDescent="0.25">
      <c r="A9" s="46">
        <v>4</v>
      </c>
      <c r="B9" s="116" t="s">
        <v>391</v>
      </c>
      <c r="C9" s="117" t="s">
        <v>393</v>
      </c>
      <c r="D9" s="117" t="s">
        <v>53</v>
      </c>
      <c r="E9" s="169" t="s">
        <v>394</v>
      </c>
      <c r="F9" s="52">
        <v>8</v>
      </c>
      <c r="G9" s="47" t="s">
        <v>22</v>
      </c>
      <c r="H9" s="47">
        <v>35</v>
      </c>
      <c r="I9" s="48">
        <f t="shared" si="0"/>
        <v>63.636363636363633</v>
      </c>
      <c r="J9" s="49" t="s">
        <v>456</v>
      </c>
    </row>
    <row r="10" spans="1:10" ht="15.75" x14ac:dyDescent="0.25">
      <c r="A10" s="46">
        <v>5</v>
      </c>
      <c r="B10" s="122" t="s">
        <v>239</v>
      </c>
      <c r="C10" s="169" t="s">
        <v>232</v>
      </c>
      <c r="D10" s="169" t="s">
        <v>233</v>
      </c>
      <c r="E10" s="169" t="s">
        <v>135</v>
      </c>
      <c r="F10" s="45" t="s">
        <v>229</v>
      </c>
      <c r="G10" s="46" t="s">
        <v>21</v>
      </c>
      <c r="H10" s="47">
        <v>33</v>
      </c>
      <c r="I10" s="48">
        <f t="shared" si="0"/>
        <v>60</v>
      </c>
      <c r="J10" s="49" t="s">
        <v>456</v>
      </c>
    </row>
    <row r="11" spans="1:10" ht="15.75" x14ac:dyDescent="0.25">
      <c r="A11" s="46">
        <v>6</v>
      </c>
      <c r="B11" s="122" t="s">
        <v>239</v>
      </c>
      <c r="C11" s="169" t="s">
        <v>230</v>
      </c>
      <c r="D11" s="169" t="s">
        <v>231</v>
      </c>
      <c r="E11" s="169" t="s">
        <v>142</v>
      </c>
      <c r="F11" s="45" t="s">
        <v>229</v>
      </c>
      <c r="G11" s="46" t="s">
        <v>21</v>
      </c>
      <c r="H11" s="53">
        <v>32</v>
      </c>
      <c r="I11" s="48">
        <f t="shared" si="0"/>
        <v>58.18181818181818</v>
      </c>
      <c r="J11" s="49" t="s">
        <v>457</v>
      </c>
    </row>
    <row r="12" spans="1:10" ht="15.75" x14ac:dyDescent="0.25">
      <c r="A12" s="46">
        <v>7</v>
      </c>
      <c r="B12" s="122" t="s">
        <v>332</v>
      </c>
      <c r="C12" s="170" t="s">
        <v>344</v>
      </c>
      <c r="D12" s="170" t="s">
        <v>337</v>
      </c>
      <c r="E12" s="170" t="s">
        <v>324</v>
      </c>
      <c r="F12" s="35" t="s">
        <v>335</v>
      </c>
      <c r="G12" s="35" t="s">
        <v>21</v>
      </c>
      <c r="H12" s="35">
        <v>32</v>
      </c>
      <c r="I12" s="48">
        <f t="shared" si="0"/>
        <v>58.18181818181818</v>
      </c>
      <c r="J12" s="35" t="s">
        <v>457</v>
      </c>
    </row>
    <row r="13" spans="1:10" s="44" customFormat="1" ht="15.75" x14ac:dyDescent="0.25">
      <c r="A13" s="46">
        <v>8</v>
      </c>
      <c r="B13" s="122" t="s">
        <v>332</v>
      </c>
      <c r="C13" s="170" t="s">
        <v>338</v>
      </c>
      <c r="D13" s="170" t="s">
        <v>339</v>
      </c>
      <c r="E13" s="170" t="s">
        <v>340</v>
      </c>
      <c r="F13" s="51" t="s">
        <v>335</v>
      </c>
      <c r="G13" s="51" t="s">
        <v>22</v>
      </c>
      <c r="H13" s="51">
        <v>30</v>
      </c>
      <c r="I13" s="48">
        <f t="shared" si="0"/>
        <v>54.545454545454547</v>
      </c>
      <c r="J13" s="35" t="s">
        <v>457</v>
      </c>
    </row>
    <row r="14" spans="1:10" s="44" customFormat="1" ht="15.75" x14ac:dyDescent="0.25">
      <c r="A14" s="46">
        <v>9</v>
      </c>
      <c r="B14" s="120" t="s">
        <v>332</v>
      </c>
      <c r="C14" s="170" t="s">
        <v>341</v>
      </c>
      <c r="D14" s="170" t="s">
        <v>342</v>
      </c>
      <c r="E14" s="170" t="s">
        <v>343</v>
      </c>
      <c r="F14" s="35" t="s">
        <v>335</v>
      </c>
      <c r="G14" s="35" t="s">
        <v>21</v>
      </c>
      <c r="H14" s="35">
        <v>30</v>
      </c>
      <c r="I14" s="48">
        <f t="shared" si="0"/>
        <v>54.545454545454547</v>
      </c>
      <c r="J14" s="35" t="s">
        <v>457</v>
      </c>
    </row>
    <row r="15" spans="1:10" ht="15.75" x14ac:dyDescent="0.25">
      <c r="A15" s="61">
        <v>10</v>
      </c>
      <c r="B15" s="161" t="s">
        <v>239</v>
      </c>
      <c r="C15" s="143" t="s">
        <v>234</v>
      </c>
      <c r="D15" s="143" t="s">
        <v>235</v>
      </c>
      <c r="E15" s="143" t="s">
        <v>236</v>
      </c>
      <c r="F15" s="54" t="s">
        <v>237</v>
      </c>
      <c r="G15" s="55" t="s">
        <v>22</v>
      </c>
      <c r="H15" s="55">
        <v>27</v>
      </c>
      <c r="I15" s="56">
        <f t="shared" si="0"/>
        <v>49.090909090909093</v>
      </c>
      <c r="J15" s="34" t="s">
        <v>458</v>
      </c>
    </row>
    <row r="16" spans="1:10" ht="15.75" x14ac:dyDescent="0.25">
      <c r="A16" s="61">
        <v>11</v>
      </c>
      <c r="B16" s="161" t="s">
        <v>332</v>
      </c>
      <c r="C16" s="171" t="s">
        <v>345</v>
      </c>
      <c r="D16" s="171" t="s">
        <v>346</v>
      </c>
      <c r="E16" s="171" t="s">
        <v>347</v>
      </c>
      <c r="F16" s="34" t="s">
        <v>335</v>
      </c>
      <c r="G16" s="34" t="s">
        <v>22</v>
      </c>
      <c r="H16" s="34">
        <v>27</v>
      </c>
      <c r="I16" s="56">
        <f t="shared" si="0"/>
        <v>49.090909090909093</v>
      </c>
      <c r="J16" s="34" t="s">
        <v>458</v>
      </c>
    </row>
    <row r="17" spans="1:10" ht="15.75" x14ac:dyDescent="0.25">
      <c r="A17" s="61">
        <v>12</v>
      </c>
      <c r="B17" s="132" t="s">
        <v>332</v>
      </c>
      <c r="C17" s="171" t="s">
        <v>336</v>
      </c>
      <c r="D17" s="171" t="s">
        <v>337</v>
      </c>
      <c r="E17" s="171" t="s">
        <v>302</v>
      </c>
      <c r="F17" s="34" t="s">
        <v>335</v>
      </c>
      <c r="G17" s="34" t="s">
        <v>21</v>
      </c>
      <c r="H17" s="34">
        <v>25</v>
      </c>
      <c r="I17" s="56">
        <f t="shared" si="0"/>
        <v>45.454545454545453</v>
      </c>
      <c r="J17" s="34" t="s">
        <v>458</v>
      </c>
    </row>
    <row r="18" spans="1:10" ht="15.75" x14ac:dyDescent="0.25">
      <c r="A18" s="61">
        <v>13</v>
      </c>
      <c r="B18" s="126" t="s">
        <v>14</v>
      </c>
      <c r="C18" s="127" t="s">
        <v>29</v>
      </c>
      <c r="D18" s="126" t="s">
        <v>30</v>
      </c>
      <c r="E18" s="126" t="s">
        <v>26</v>
      </c>
      <c r="F18" s="34">
        <v>8</v>
      </c>
      <c r="G18" s="34" t="s">
        <v>21</v>
      </c>
      <c r="H18" s="58">
        <v>23</v>
      </c>
      <c r="I18" s="56">
        <f t="shared" si="0"/>
        <v>41.81818181818182</v>
      </c>
      <c r="J18" s="34" t="s">
        <v>458</v>
      </c>
    </row>
    <row r="19" spans="1:10" ht="15.75" x14ac:dyDescent="0.25">
      <c r="A19" s="61">
        <v>14</v>
      </c>
      <c r="B19" s="126" t="s">
        <v>170</v>
      </c>
      <c r="C19" s="132" t="s">
        <v>196</v>
      </c>
      <c r="D19" s="132" t="s">
        <v>197</v>
      </c>
      <c r="E19" s="132" t="s">
        <v>198</v>
      </c>
      <c r="F19" s="59" t="s">
        <v>199</v>
      </c>
      <c r="G19" s="59" t="s">
        <v>21</v>
      </c>
      <c r="H19" s="59">
        <v>21</v>
      </c>
      <c r="I19" s="56">
        <f t="shared" si="0"/>
        <v>38.18181818181818</v>
      </c>
      <c r="J19" s="34" t="s">
        <v>458</v>
      </c>
    </row>
    <row r="20" spans="1:10" ht="15.75" x14ac:dyDescent="0.25">
      <c r="A20" s="61">
        <v>15</v>
      </c>
      <c r="B20" s="161" t="s">
        <v>332</v>
      </c>
      <c r="C20" s="129" t="s">
        <v>348</v>
      </c>
      <c r="D20" s="129" t="s">
        <v>184</v>
      </c>
      <c r="E20" s="129" t="s">
        <v>349</v>
      </c>
      <c r="F20" s="59" t="s">
        <v>350</v>
      </c>
      <c r="G20" s="59" t="s">
        <v>22</v>
      </c>
      <c r="H20" s="59">
        <v>21</v>
      </c>
      <c r="I20" s="56">
        <f t="shared" si="0"/>
        <v>38.18181818181818</v>
      </c>
      <c r="J20" s="34" t="s">
        <v>458</v>
      </c>
    </row>
    <row r="21" spans="1:10" ht="15.75" x14ac:dyDescent="0.25">
      <c r="A21" s="61">
        <v>16</v>
      </c>
      <c r="B21" s="126" t="s">
        <v>391</v>
      </c>
      <c r="C21" s="127" t="s">
        <v>395</v>
      </c>
      <c r="D21" s="127" t="s">
        <v>396</v>
      </c>
      <c r="E21" s="143" t="s">
        <v>51</v>
      </c>
      <c r="F21" s="58">
        <v>8</v>
      </c>
      <c r="G21" s="55" t="s">
        <v>22</v>
      </c>
      <c r="H21" s="55">
        <v>20</v>
      </c>
      <c r="I21" s="56">
        <f t="shared" si="0"/>
        <v>36.363636363636367</v>
      </c>
      <c r="J21" s="34" t="s">
        <v>458</v>
      </c>
    </row>
    <row r="22" spans="1:10" ht="15.75" x14ac:dyDescent="0.25">
      <c r="A22" s="61">
        <v>17</v>
      </c>
      <c r="B22" s="126" t="s">
        <v>170</v>
      </c>
      <c r="C22" s="126" t="s">
        <v>200</v>
      </c>
      <c r="D22" s="126" t="s">
        <v>201</v>
      </c>
      <c r="E22" s="126" t="s">
        <v>202</v>
      </c>
      <c r="F22" s="59" t="s">
        <v>199</v>
      </c>
      <c r="G22" s="34" t="s">
        <v>21</v>
      </c>
      <c r="H22" s="34">
        <v>17</v>
      </c>
      <c r="I22" s="56">
        <f t="shared" si="0"/>
        <v>30.90909090909091</v>
      </c>
      <c r="J22" s="34" t="s">
        <v>458</v>
      </c>
    </row>
    <row r="23" spans="1:10" ht="15.75" x14ac:dyDescent="0.25">
      <c r="A23" s="61">
        <v>18</v>
      </c>
      <c r="B23" s="126" t="s">
        <v>240</v>
      </c>
      <c r="C23" s="130" t="s">
        <v>255</v>
      </c>
      <c r="D23" s="130" t="s">
        <v>256</v>
      </c>
      <c r="E23" s="130" t="s">
        <v>148</v>
      </c>
      <c r="F23" s="60" t="s">
        <v>257</v>
      </c>
      <c r="G23" s="61" t="s">
        <v>21</v>
      </c>
      <c r="H23" s="55">
        <v>17</v>
      </c>
      <c r="I23" s="56">
        <f t="shared" si="0"/>
        <v>30.90909090909091</v>
      </c>
      <c r="J23" s="34" t="s">
        <v>458</v>
      </c>
    </row>
    <row r="24" spans="1:10" ht="15.75" x14ac:dyDescent="0.25">
      <c r="A24" s="61">
        <v>19</v>
      </c>
      <c r="B24" s="126" t="s">
        <v>170</v>
      </c>
      <c r="C24" s="132" t="s">
        <v>206</v>
      </c>
      <c r="D24" s="132" t="s">
        <v>207</v>
      </c>
      <c r="E24" s="132" t="s">
        <v>208</v>
      </c>
      <c r="F24" s="59" t="s">
        <v>199</v>
      </c>
      <c r="G24" s="34" t="s">
        <v>21</v>
      </c>
      <c r="H24" s="34">
        <v>16</v>
      </c>
      <c r="I24" s="56">
        <f t="shared" si="0"/>
        <v>29.09090909090909</v>
      </c>
      <c r="J24" s="34" t="s">
        <v>458</v>
      </c>
    </row>
    <row r="25" spans="1:10" ht="15.75" x14ac:dyDescent="0.25">
      <c r="A25" s="61">
        <v>20</v>
      </c>
      <c r="B25" s="126" t="s">
        <v>240</v>
      </c>
      <c r="C25" s="130" t="s">
        <v>258</v>
      </c>
      <c r="D25" s="130" t="s">
        <v>56</v>
      </c>
      <c r="E25" s="130" t="s">
        <v>84</v>
      </c>
      <c r="F25" s="60" t="s">
        <v>257</v>
      </c>
      <c r="G25" s="55" t="s">
        <v>22</v>
      </c>
      <c r="H25" s="55">
        <v>16</v>
      </c>
      <c r="I25" s="56">
        <f t="shared" si="0"/>
        <v>29.09090909090909</v>
      </c>
      <c r="J25" s="34" t="s">
        <v>458</v>
      </c>
    </row>
    <row r="26" spans="1:10" ht="15.75" x14ac:dyDescent="0.25">
      <c r="A26" s="61">
        <v>21</v>
      </c>
      <c r="B26" s="126" t="s">
        <v>170</v>
      </c>
      <c r="C26" s="126" t="s">
        <v>203</v>
      </c>
      <c r="D26" s="126" t="s">
        <v>204</v>
      </c>
      <c r="E26" s="126" t="s">
        <v>205</v>
      </c>
      <c r="F26" s="59" t="s">
        <v>199</v>
      </c>
      <c r="G26" s="59" t="s">
        <v>22</v>
      </c>
      <c r="H26" s="59">
        <v>15</v>
      </c>
      <c r="I26" s="56">
        <f t="shared" si="0"/>
        <v>27.272727272727273</v>
      </c>
      <c r="J26" s="34" t="s">
        <v>458</v>
      </c>
    </row>
    <row r="27" spans="1:10" ht="15.75" x14ac:dyDescent="0.25">
      <c r="A27" s="61">
        <v>22</v>
      </c>
      <c r="B27" s="126" t="s">
        <v>240</v>
      </c>
      <c r="C27" s="130" t="s">
        <v>259</v>
      </c>
      <c r="D27" s="130" t="s">
        <v>41</v>
      </c>
      <c r="E27" s="130" t="s">
        <v>260</v>
      </c>
      <c r="F27" s="60" t="s">
        <v>229</v>
      </c>
      <c r="G27" s="55" t="s">
        <v>21</v>
      </c>
      <c r="H27" s="55">
        <v>15</v>
      </c>
      <c r="I27" s="56">
        <f t="shared" si="0"/>
        <v>27.272727272727273</v>
      </c>
      <c r="J27" s="34" t="s">
        <v>458</v>
      </c>
    </row>
    <row r="28" spans="1:10" ht="15.75" x14ac:dyDescent="0.25">
      <c r="A28" s="61">
        <v>23</v>
      </c>
      <c r="B28" s="126" t="s">
        <v>240</v>
      </c>
      <c r="C28" s="130" t="s">
        <v>261</v>
      </c>
      <c r="D28" s="130" t="s">
        <v>228</v>
      </c>
      <c r="E28" s="130" t="s">
        <v>262</v>
      </c>
      <c r="F28" s="60" t="s">
        <v>229</v>
      </c>
      <c r="G28" s="55" t="s">
        <v>21</v>
      </c>
      <c r="H28" s="55">
        <v>13</v>
      </c>
      <c r="I28" s="56">
        <f t="shared" si="0"/>
        <v>23.636363636363637</v>
      </c>
      <c r="J28" s="34" t="s">
        <v>458</v>
      </c>
    </row>
    <row r="29" spans="1:10" ht="15.75" x14ac:dyDescent="0.25">
      <c r="A29" s="61">
        <v>24</v>
      </c>
      <c r="B29" s="126" t="s">
        <v>240</v>
      </c>
      <c r="C29" s="130" t="s">
        <v>263</v>
      </c>
      <c r="D29" s="130" t="s">
        <v>264</v>
      </c>
      <c r="E29" s="130" t="s">
        <v>148</v>
      </c>
      <c r="F29" s="60" t="s">
        <v>229</v>
      </c>
      <c r="G29" s="55" t="s">
        <v>21</v>
      </c>
      <c r="H29" s="55">
        <v>11</v>
      </c>
      <c r="I29" s="56">
        <f t="shared" si="0"/>
        <v>20</v>
      </c>
      <c r="J29" s="34" t="s">
        <v>458</v>
      </c>
    </row>
    <row r="30" spans="1:10" ht="15.75" x14ac:dyDescent="0.25">
      <c r="A30" s="61">
        <v>25</v>
      </c>
      <c r="B30" s="161" t="s">
        <v>332</v>
      </c>
      <c r="C30" s="171" t="s">
        <v>351</v>
      </c>
      <c r="D30" s="171" t="s">
        <v>352</v>
      </c>
      <c r="E30" s="171" t="s">
        <v>353</v>
      </c>
      <c r="F30" s="62" t="s">
        <v>350</v>
      </c>
      <c r="G30" s="62" t="s">
        <v>21</v>
      </c>
      <c r="H30" s="34">
        <v>8</v>
      </c>
      <c r="I30" s="56">
        <f t="shared" si="0"/>
        <v>14.545454545454545</v>
      </c>
      <c r="J30" s="34" t="s">
        <v>458</v>
      </c>
    </row>
  </sheetData>
  <autoFilter ref="A5:J30">
    <sortState ref="A7:J172">
      <sortCondition descending="1" ref="H6:H172"/>
    </sortState>
  </autoFilter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selection activeCell="A5" sqref="A5"/>
    </sheetView>
  </sheetViews>
  <sheetFormatPr defaultRowHeight="15" x14ac:dyDescent="0.25"/>
  <cols>
    <col min="1" max="1" width="6.140625" customWidth="1"/>
    <col min="2" max="2" width="36.85546875" customWidth="1"/>
    <col min="3" max="3" width="16.5703125" customWidth="1"/>
    <col min="4" max="4" width="12.7109375" customWidth="1"/>
    <col min="5" max="5" width="16.7109375" customWidth="1"/>
    <col min="6" max="6" width="8.28515625" customWidth="1"/>
    <col min="7" max="7" width="10.5703125" customWidth="1"/>
    <col min="8" max="8" width="12.28515625" customWidth="1"/>
    <col min="9" max="9" width="9.85546875" customWidth="1"/>
    <col min="10" max="10" width="14.28515625" customWidth="1"/>
  </cols>
  <sheetData>
    <row r="1" spans="1:10" ht="15.75" x14ac:dyDescent="0.25">
      <c r="A1" s="17"/>
      <c r="B1" s="20"/>
      <c r="C1" s="20"/>
      <c r="D1" s="20"/>
      <c r="E1" s="20"/>
      <c r="F1" s="20"/>
      <c r="G1" s="144" t="s">
        <v>12</v>
      </c>
      <c r="H1" s="24" t="s">
        <v>58</v>
      </c>
      <c r="I1" s="16"/>
      <c r="J1" s="17"/>
    </row>
    <row r="2" spans="1:10" ht="15.75" x14ac:dyDescent="0.25">
      <c r="A2" s="17"/>
      <c r="B2" s="20"/>
      <c r="C2" s="20"/>
      <c r="D2" s="20"/>
      <c r="E2" s="20"/>
      <c r="F2" s="20"/>
      <c r="G2" s="144" t="s">
        <v>0</v>
      </c>
      <c r="H2" s="96">
        <v>45938</v>
      </c>
      <c r="I2" s="97"/>
      <c r="J2" s="97"/>
    </row>
    <row r="3" spans="1:10" ht="15.75" x14ac:dyDescent="0.25">
      <c r="A3" s="103" t="s">
        <v>13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5.75" x14ac:dyDescent="0.25">
      <c r="A4" s="104" t="s">
        <v>1</v>
      </c>
      <c r="B4" s="104"/>
      <c r="C4" s="104"/>
      <c r="D4" s="104">
        <v>100</v>
      </c>
      <c r="E4" s="104"/>
      <c r="F4" s="39"/>
      <c r="G4" s="39"/>
      <c r="H4" s="39"/>
      <c r="I4" s="39"/>
      <c r="J4" s="40"/>
    </row>
    <row r="5" spans="1:10" ht="51.75" customHeight="1" x14ac:dyDescent="0.25">
      <c r="A5" s="105" t="s">
        <v>2</v>
      </c>
      <c r="B5" s="105" t="s">
        <v>3</v>
      </c>
      <c r="C5" s="106" t="s">
        <v>4</v>
      </c>
      <c r="D5" s="106" t="s">
        <v>5</v>
      </c>
      <c r="E5" s="106" t="s">
        <v>6</v>
      </c>
      <c r="F5" s="106" t="s">
        <v>7</v>
      </c>
      <c r="G5" s="106" t="s">
        <v>8</v>
      </c>
      <c r="H5" s="106" t="s">
        <v>9</v>
      </c>
      <c r="I5" s="107" t="s">
        <v>10</v>
      </c>
      <c r="J5" s="106" t="s">
        <v>11</v>
      </c>
    </row>
    <row r="6" spans="1:10" ht="15.75" x14ac:dyDescent="0.25">
      <c r="A6" s="46">
        <v>1</v>
      </c>
      <c r="B6" s="175" t="s">
        <v>14</v>
      </c>
      <c r="C6" s="117" t="s">
        <v>90</v>
      </c>
      <c r="D6" s="175" t="s">
        <v>91</v>
      </c>
      <c r="E6" s="175" t="s">
        <v>51</v>
      </c>
      <c r="F6" s="63">
        <v>9</v>
      </c>
      <c r="G6" s="63" t="s">
        <v>22</v>
      </c>
      <c r="H6" s="52">
        <v>70</v>
      </c>
      <c r="I6" s="64">
        <f>H6*100/100</f>
        <v>70</v>
      </c>
      <c r="J6" s="35" t="s">
        <v>456</v>
      </c>
    </row>
    <row r="7" spans="1:10" ht="15.75" x14ac:dyDescent="0.25">
      <c r="A7" s="46">
        <v>2</v>
      </c>
      <c r="B7" s="175" t="s">
        <v>14</v>
      </c>
      <c r="C7" s="117" t="s">
        <v>92</v>
      </c>
      <c r="D7" s="175" t="s">
        <v>56</v>
      </c>
      <c r="E7" s="175" t="s">
        <v>51</v>
      </c>
      <c r="F7" s="63">
        <v>9</v>
      </c>
      <c r="G7" s="63" t="s">
        <v>22</v>
      </c>
      <c r="H7" s="52">
        <v>63</v>
      </c>
      <c r="I7" s="64">
        <f t="shared" ref="I7:I21" si="0">H7*100/100</f>
        <v>63</v>
      </c>
      <c r="J7" s="35" t="s">
        <v>456</v>
      </c>
    </row>
    <row r="8" spans="1:10" ht="15.75" x14ac:dyDescent="0.25">
      <c r="A8" s="46">
        <v>3</v>
      </c>
      <c r="B8" s="122" t="s">
        <v>332</v>
      </c>
      <c r="C8" s="170" t="s">
        <v>359</v>
      </c>
      <c r="D8" s="116" t="s">
        <v>360</v>
      </c>
      <c r="E8" s="116" t="s">
        <v>361</v>
      </c>
      <c r="F8" s="35" t="s">
        <v>356</v>
      </c>
      <c r="G8" s="35" t="s">
        <v>21</v>
      </c>
      <c r="H8" s="35">
        <v>62</v>
      </c>
      <c r="I8" s="64">
        <f t="shared" si="0"/>
        <v>62</v>
      </c>
      <c r="J8" s="35" t="s">
        <v>456</v>
      </c>
    </row>
    <row r="9" spans="1:10" ht="15.75" x14ac:dyDescent="0.25">
      <c r="A9" s="46">
        <v>4</v>
      </c>
      <c r="B9" s="120" t="s">
        <v>332</v>
      </c>
      <c r="C9" s="119" t="s">
        <v>354</v>
      </c>
      <c r="D9" s="116" t="s">
        <v>355</v>
      </c>
      <c r="E9" s="116" t="s">
        <v>57</v>
      </c>
      <c r="F9" s="35" t="s">
        <v>356</v>
      </c>
      <c r="G9" s="35" t="s">
        <v>22</v>
      </c>
      <c r="H9" s="37">
        <v>60</v>
      </c>
      <c r="I9" s="64">
        <f t="shared" si="0"/>
        <v>60</v>
      </c>
      <c r="J9" s="35" t="s">
        <v>456</v>
      </c>
    </row>
    <row r="10" spans="1:10" ht="15.75" x14ac:dyDescent="0.25">
      <c r="A10" s="46">
        <v>5</v>
      </c>
      <c r="B10" s="120" t="s">
        <v>463</v>
      </c>
      <c r="C10" s="119" t="s">
        <v>357</v>
      </c>
      <c r="D10" s="116" t="s">
        <v>69</v>
      </c>
      <c r="E10" s="116" t="s">
        <v>358</v>
      </c>
      <c r="F10" s="35" t="s">
        <v>356</v>
      </c>
      <c r="G10" s="35" t="s">
        <v>22</v>
      </c>
      <c r="H10" s="35">
        <v>59</v>
      </c>
      <c r="I10" s="64">
        <f t="shared" si="0"/>
        <v>59</v>
      </c>
      <c r="J10" s="35" t="s">
        <v>457</v>
      </c>
    </row>
    <row r="11" spans="1:10" ht="15.75" x14ac:dyDescent="0.25">
      <c r="A11" s="61">
        <v>6</v>
      </c>
      <c r="B11" s="176" t="s">
        <v>14</v>
      </c>
      <c r="C11" s="127" t="s">
        <v>24</v>
      </c>
      <c r="D11" s="176" t="s">
        <v>25</v>
      </c>
      <c r="E11" s="176" t="s">
        <v>18</v>
      </c>
      <c r="F11" s="65">
        <v>9</v>
      </c>
      <c r="G11" s="65" t="s">
        <v>22</v>
      </c>
      <c r="H11" s="58">
        <v>34</v>
      </c>
      <c r="I11" s="66">
        <f t="shared" si="0"/>
        <v>34</v>
      </c>
      <c r="J11" s="34" t="s">
        <v>452</v>
      </c>
    </row>
    <row r="12" spans="1:10" ht="15.75" x14ac:dyDescent="0.25">
      <c r="A12" s="61">
        <v>7</v>
      </c>
      <c r="B12" s="126" t="s">
        <v>405</v>
      </c>
      <c r="C12" s="126" t="s">
        <v>441</v>
      </c>
      <c r="D12" s="126" t="s">
        <v>132</v>
      </c>
      <c r="E12" s="126" t="s">
        <v>19</v>
      </c>
      <c r="F12" s="59" t="s">
        <v>214</v>
      </c>
      <c r="G12" s="34" t="s">
        <v>21</v>
      </c>
      <c r="H12" s="34">
        <v>28</v>
      </c>
      <c r="I12" s="66">
        <f t="shared" si="0"/>
        <v>28</v>
      </c>
      <c r="J12" s="34" t="s">
        <v>452</v>
      </c>
    </row>
    <row r="13" spans="1:10" ht="15.75" x14ac:dyDescent="0.25">
      <c r="A13" s="61">
        <v>8</v>
      </c>
      <c r="B13" s="126" t="s">
        <v>170</v>
      </c>
      <c r="C13" s="126" t="s">
        <v>215</v>
      </c>
      <c r="D13" s="126" t="s">
        <v>204</v>
      </c>
      <c r="E13" s="126" t="s">
        <v>216</v>
      </c>
      <c r="F13" s="34" t="s">
        <v>211</v>
      </c>
      <c r="G13" s="34" t="s">
        <v>22</v>
      </c>
      <c r="H13" s="34">
        <v>27</v>
      </c>
      <c r="I13" s="66">
        <f t="shared" si="0"/>
        <v>27</v>
      </c>
      <c r="J13" s="34" t="s">
        <v>452</v>
      </c>
    </row>
    <row r="14" spans="1:10" ht="15.75" x14ac:dyDescent="0.25">
      <c r="A14" s="61">
        <v>9</v>
      </c>
      <c r="B14" s="147" t="s">
        <v>405</v>
      </c>
      <c r="C14" s="147" t="s">
        <v>436</v>
      </c>
      <c r="D14" s="126" t="s">
        <v>53</v>
      </c>
      <c r="E14" s="126" t="s">
        <v>433</v>
      </c>
      <c r="F14" s="34" t="s">
        <v>460</v>
      </c>
      <c r="G14" s="34" t="s">
        <v>22</v>
      </c>
      <c r="H14" s="34">
        <v>24</v>
      </c>
      <c r="I14" s="66">
        <f t="shared" si="0"/>
        <v>24</v>
      </c>
      <c r="J14" s="34" t="s">
        <v>452</v>
      </c>
    </row>
    <row r="15" spans="1:10" s="14" customFormat="1" ht="15.75" x14ac:dyDescent="0.25">
      <c r="A15" s="172">
        <v>10</v>
      </c>
      <c r="B15" s="177" t="s">
        <v>332</v>
      </c>
      <c r="C15" s="178" t="s">
        <v>362</v>
      </c>
      <c r="D15" s="179" t="s">
        <v>91</v>
      </c>
      <c r="E15" s="179" t="s">
        <v>462</v>
      </c>
      <c r="F15" s="67" t="s">
        <v>363</v>
      </c>
      <c r="G15" s="67" t="s">
        <v>22</v>
      </c>
      <c r="H15" s="67">
        <v>22</v>
      </c>
      <c r="I15" s="68">
        <f t="shared" si="0"/>
        <v>22</v>
      </c>
      <c r="J15" s="34" t="s">
        <v>452</v>
      </c>
    </row>
    <row r="16" spans="1:10" ht="15.75" x14ac:dyDescent="0.25">
      <c r="A16" s="61">
        <v>11</v>
      </c>
      <c r="B16" s="147" t="s">
        <v>170</v>
      </c>
      <c r="C16" s="147" t="s">
        <v>217</v>
      </c>
      <c r="D16" s="147" t="s">
        <v>218</v>
      </c>
      <c r="E16" s="147" t="s">
        <v>219</v>
      </c>
      <c r="F16" s="34" t="s">
        <v>211</v>
      </c>
      <c r="G16" s="34" t="s">
        <v>21</v>
      </c>
      <c r="H16" s="34">
        <v>15</v>
      </c>
      <c r="I16" s="66">
        <f t="shared" si="0"/>
        <v>15</v>
      </c>
      <c r="J16" s="34" t="s">
        <v>452</v>
      </c>
    </row>
    <row r="17" spans="1:10" ht="15.75" x14ac:dyDescent="0.25">
      <c r="A17" s="61">
        <v>12</v>
      </c>
      <c r="B17" s="126" t="s">
        <v>170</v>
      </c>
      <c r="C17" s="126" t="s">
        <v>212</v>
      </c>
      <c r="D17" s="126" t="s">
        <v>213</v>
      </c>
      <c r="E17" s="126" t="s">
        <v>189</v>
      </c>
      <c r="F17" s="34" t="s">
        <v>214</v>
      </c>
      <c r="G17" s="34" t="s">
        <v>22</v>
      </c>
      <c r="H17" s="33">
        <v>14</v>
      </c>
      <c r="I17" s="66">
        <f t="shared" si="0"/>
        <v>14</v>
      </c>
      <c r="J17" s="34" t="s">
        <v>452</v>
      </c>
    </row>
    <row r="18" spans="1:10" ht="15.75" x14ac:dyDescent="0.25">
      <c r="A18" s="61">
        <v>13</v>
      </c>
      <c r="B18" s="126" t="s">
        <v>405</v>
      </c>
      <c r="C18" s="132" t="s">
        <v>440</v>
      </c>
      <c r="D18" s="132" t="s">
        <v>38</v>
      </c>
      <c r="E18" s="132" t="s">
        <v>114</v>
      </c>
      <c r="F18" s="59" t="s">
        <v>214</v>
      </c>
      <c r="G18" s="59" t="s">
        <v>22</v>
      </c>
      <c r="H18" s="59">
        <v>12</v>
      </c>
      <c r="I18" s="66">
        <f t="shared" si="0"/>
        <v>12</v>
      </c>
      <c r="J18" s="34" t="s">
        <v>452</v>
      </c>
    </row>
    <row r="19" spans="1:10" ht="15.75" x14ac:dyDescent="0.25">
      <c r="A19" s="61">
        <v>14</v>
      </c>
      <c r="B19" s="126" t="s">
        <v>170</v>
      </c>
      <c r="C19" s="132" t="s">
        <v>209</v>
      </c>
      <c r="D19" s="132" t="s">
        <v>188</v>
      </c>
      <c r="E19" s="132" t="s">
        <v>210</v>
      </c>
      <c r="F19" s="59" t="s">
        <v>211</v>
      </c>
      <c r="G19" s="59" t="s">
        <v>22</v>
      </c>
      <c r="H19" s="59">
        <v>9</v>
      </c>
      <c r="I19" s="66">
        <f t="shared" si="0"/>
        <v>9</v>
      </c>
      <c r="J19" s="34" t="s">
        <v>452</v>
      </c>
    </row>
    <row r="20" spans="1:10" ht="15.75" x14ac:dyDescent="0.25">
      <c r="A20" s="61">
        <v>15</v>
      </c>
      <c r="B20" s="126" t="s">
        <v>405</v>
      </c>
      <c r="C20" s="126" t="s">
        <v>435</v>
      </c>
      <c r="D20" s="126" t="s">
        <v>264</v>
      </c>
      <c r="E20" s="126" t="s">
        <v>422</v>
      </c>
      <c r="F20" s="34" t="s">
        <v>460</v>
      </c>
      <c r="G20" s="34" t="s">
        <v>21</v>
      </c>
      <c r="H20" s="33">
        <v>8</v>
      </c>
      <c r="I20" s="66">
        <f t="shared" si="0"/>
        <v>8</v>
      </c>
      <c r="J20" s="34" t="s">
        <v>452</v>
      </c>
    </row>
    <row r="21" spans="1:10" ht="15.75" x14ac:dyDescent="0.25">
      <c r="A21" s="61">
        <v>16</v>
      </c>
      <c r="B21" s="126" t="s">
        <v>405</v>
      </c>
      <c r="C21" s="126" t="s">
        <v>437</v>
      </c>
      <c r="D21" s="126" t="s">
        <v>438</v>
      </c>
      <c r="E21" s="126" t="s">
        <v>439</v>
      </c>
      <c r="F21" s="34" t="s">
        <v>460</v>
      </c>
      <c r="G21" s="34" t="s">
        <v>21</v>
      </c>
      <c r="H21" s="34">
        <v>6</v>
      </c>
      <c r="I21" s="66">
        <f t="shared" si="0"/>
        <v>6</v>
      </c>
      <c r="J21" s="34" t="s">
        <v>452</v>
      </c>
    </row>
  </sheetData>
  <autoFilter ref="A5:J21">
    <sortState ref="A7:J154">
      <sortCondition descending="1" ref="H6:H154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workbookViewId="0">
      <selection activeCell="A5" sqref="A5"/>
    </sheetView>
  </sheetViews>
  <sheetFormatPr defaultRowHeight="15" x14ac:dyDescent="0.25"/>
  <cols>
    <col min="1" max="1" width="6.42578125" customWidth="1"/>
    <col min="2" max="2" width="36" customWidth="1"/>
    <col min="3" max="3" width="13.85546875" customWidth="1"/>
    <col min="4" max="4" width="12.7109375" customWidth="1"/>
    <col min="5" max="5" width="18.5703125" customWidth="1"/>
    <col min="6" max="6" width="8" customWidth="1"/>
    <col min="7" max="7" width="10.5703125" customWidth="1"/>
    <col min="8" max="8" width="10.7109375" customWidth="1"/>
    <col min="9" max="9" width="9.5703125" customWidth="1"/>
    <col min="10" max="10" width="14.28515625" customWidth="1"/>
  </cols>
  <sheetData>
    <row r="1" spans="1:11" ht="15.75" x14ac:dyDescent="0.25">
      <c r="A1" s="18"/>
      <c r="B1" s="20"/>
      <c r="C1" s="20"/>
      <c r="D1" s="20"/>
      <c r="E1" s="20"/>
      <c r="F1" s="20"/>
      <c r="G1" s="144" t="s">
        <v>12</v>
      </c>
      <c r="H1" s="24" t="s">
        <v>58</v>
      </c>
      <c r="I1" s="16"/>
      <c r="J1" s="18"/>
    </row>
    <row r="2" spans="1:11" ht="15.75" x14ac:dyDescent="0.25">
      <c r="A2" s="18"/>
      <c r="B2" s="20"/>
      <c r="C2" s="20"/>
      <c r="D2" s="20"/>
      <c r="E2" s="20"/>
      <c r="F2" s="20"/>
      <c r="G2" s="144" t="s">
        <v>0</v>
      </c>
      <c r="H2" s="96">
        <v>45938</v>
      </c>
      <c r="I2" s="97"/>
      <c r="J2" s="97"/>
    </row>
    <row r="3" spans="1:11" ht="15.75" x14ac:dyDescent="0.25">
      <c r="A3" s="166" t="s">
        <v>13</v>
      </c>
      <c r="B3" s="167"/>
      <c r="C3" s="167"/>
      <c r="D3" s="167"/>
      <c r="E3" s="167"/>
      <c r="F3" s="167"/>
      <c r="G3" s="167"/>
      <c r="H3" s="167"/>
      <c r="I3" s="167"/>
      <c r="J3" s="168"/>
      <c r="K3" s="27"/>
    </row>
    <row r="4" spans="1:11" ht="15.75" x14ac:dyDescent="0.25">
      <c r="A4" s="104" t="s">
        <v>1</v>
      </c>
      <c r="B4" s="104"/>
      <c r="C4" s="104"/>
      <c r="D4" s="104">
        <v>81</v>
      </c>
      <c r="E4" s="104"/>
      <c r="F4" s="32"/>
      <c r="G4" s="32"/>
      <c r="H4" s="32"/>
      <c r="I4" s="32"/>
      <c r="J4" s="32"/>
      <c r="K4" s="27"/>
    </row>
    <row r="5" spans="1:11" ht="30.75" customHeight="1" x14ac:dyDescent="0.25">
      <c r="A5" s="105" t="s">
        <v>2</v>
      </c>
      <c r="B5" s="105" t="s">
        <v>3</v>
      </c>
      <c r="C5" s="106" t="s">
        <v>4</v>
      </c>
      <c r="D5" s="106" t="s">
        <v>5</v>
      </c>
      <c r="E5" s="106" t="s">
        <v>6</v>
      </c>
      <c r="F5" s="106" t="s">
        <v>7</v>
      </c>
      <c r="G5" s="106" t="s">
        <v>8</v>
      </c>
      <c r="H5" s="106" t="s">
        <v>9</v>
      </c>
      <c r="I5" s="107" t="s">
        <v>10</v>
      </c>
      <c r="J5" s="106" t="s">
        <v>11</v>
      </c>
      <c r="K5" s="27"/>
    </row>
    <row r="6" spans="1:11" ht="15.75" customHeight="1" x14ac:dyDescent="0.25">
      <c r="A6" s="180">
        <v>1</v>
      </c>
      <c r="B6" s="120" t="s">
        <v>332</v>
      </c>
      <c r="C6" s="119" t="s">
        <v>378</v>
      </c>
      <c r="D6" s="119" t="s">
        <v>342</v>
      </c>
      <c r="E6" s="119" t="s">
        <v>148</v>
      </c>
      <c r="F6" s="112" t="s">
        <v>366</v>
      </c>
      <c r="G6" s="111" t="s">
        <v>21</v>
      </c>
      <c r="H6" s="111">
        <v>66</v>
      </c>
      <c r="I6" s="185">
        <f>H6*100/81</f>
        <v>81.481481481481481</v>
      </c>
      <c r="J6" s="35" t="s">
        <v>456</v>
      </c>
      <c r="K6" s="27"/>
    </row>
    <row r="7" spans="1:11" ht="15.75" x14ac:dyDescent="0.25">
      <c r="A7" s="180">
        <v>2</v>
      </c>
      <c r="B7" s="120" t="s">
        <v>332</v>
      </c>
      <c r="C7" s="119" t="s">
        <v>374</v>
      </c>
      <c r="D7" s="116" t="s">
        <v>141</v>
      </c>
      <c r="E7" s="116" t="s">
        <v>375</v>
      </c>
      <c r="F7" s="112" t="s">
        <v>366</v>
      </c>
      <c r="G7" s="46" t="s">
        <v>21</v>
      </c>
      <c r="H7" s="46">
        <v>64</v>
      </c>
      <c r="I7" s="185">
        <f t="shared" ref="I7:I27" si="0">H7*100/81</f>
        <v>79.012345679012341</v>
      </c>
      <c r="J7" s="35" t="s">
        <v>456</v>
      </c>
      <c r="K7" s="27"/>
    </row>
    <row r="8" spans="1:11" ht="15.75" x14ac:dyDescent="0.25">
      <c r="A8" s="180">
        <v>3</v>
      </c>
      <c r="B8" s="175" t="s">
        <v>14</v>
      </c>
      <c r="C8" s="118" t="s">
        <v>96</v>
      </c>
      <c r="D8" s="116" t="s">
        <v>97</v>
      </c>
      <c r="E8" s="116" t="s">
        <v>70</v>
      </c>
      <c r="F8" s="173">
        <v>10</v>
      </c>
      <c r="G8" s="46" t="s">
        <v>22</v>
      </c>
      <c r="H8" s="46">
        <v>60</v>
      </c>
      <c r="I8" s="185">
        <f t="shared" si="0"/>
        <v>74.074074074074076</v>
      </c>
      <c r="J8" s="35" t="s">
        <v>456</v>
      </c>
      <c r="K8" s="27"/>
    </row>
    <row r="9" spans="1:11" ht="15.75" x14ac:dyDescent="0.25">
      <c r="A9" s="180">
        <v>4</v>
      </c>
      <c r="B9" s="116" t="s">
        <v>391</v>
      </c>
      <c r="C9" s="117" t="s">
        <v>397</v>
      </c>
      <c r="D9" s="169" t="s">
        <v>132</v>
      </c>
      <c r="E9" s="169" t="s">
        <v>125</v>
      </c>
      <c r="F9" s="109">
        <v>10</v>
      </c>
      <c r="G9" s="46" t="s">
        <v>21</v>
      </c>
      <c r="H9" s="46">
        <v>47</v>
      </c>
      <c r="I9" s="185">
        <f t="shared" si="0"/>
        <v>58.02469135802469</v>
      </c>
      <c r="J9" s="36" t="s">
        <v>457</v>
      </c>
      <c r="K9" s="27"/>
    </row>
    <row r="10" spans="1:11" ht="15.75" x14ac:dyDescent="0.25">
      <c r="A10" s="180">
        <v>5</v>
      </c>
      <c r="B10" s="116" t="s">
        <v>391</v>
      </c>
      <c r="C10" s="117" t="s">
        <v>398</v>
      </c>
      <c r="D10" s="169" t="s">
        <v>399</v>
      </c>
      <c r="E10" s="169" t="s">
        <v>19</v>
      </c>
      <c r="F10" s="109">
        <v>10</v>
      </c>
      <c r="G10" s="46" t="s">
        <v>21</v>
      </c>
      <c r="H10" s="46">
        <v>45</v>
      </c>
      <c r="I10" s="185">
        <f t="shared" si="0"/>
        <v>55.555555555555557</v>
      </c>
      <c r="J10" s="36" t="s">
        <v>457</v>
      </c>
      <c r="K10" s="27"/>
    </row>
    <row r="11" spans="1:11" ht="15.75" x14ac:dyDescent="0.25">
      <c r="A11" s="181">
        <v>6</v>
      </c>
      <c r="B11" s="132" t="s">
        <v>332</v>
      </c>
      <c r="C11" s="128" t="s">
        <v>367</v>
      </c>
      <c r="D11" s="126" t="s">
        <v>243</v>
      </c>
      <c r="E11" s="126" t="s">
        <v>368</v>
      </c>
      <c r="F11" s="186" t="s">
        <v>366</v>
      </c>
      <c r="G11" s="61" t="s">
        <v>22</v>
      </c>
      <c r="H11" s="61">
        <v>39</v>
      </c>
      <c r="I11" s="187">
        <f t="shared" si="0"/>
        <v>48.148148148148145</v>
      </c>
      <c r="J11" s="34" t="s">
        <v>458</v>
      </c>
      <c r="K11" s="27"/>
    </row>
    <row r="12" spans="1:11" ht="15.75" x14ac:dyDescent="0.25">
      <c r="A12" s="181">
        <v>7</v>
      </c>
      <c r="B12" s="132" t="s">
        <v>332</v>
      </c>
      <c r="C12" s="128" t="s">
        <v>369</v>
      </c>
      <c r="D12" s="126" t="s">
        <v>80</v>
      </c>
      <c r="E12" s="126" t="s">
        <v>370</v>
      </c>
      <c r="F12" s="186" t="s">
        <v>366</v>
      </c>
      <c r="G12" s="61" t="s">
        <v>22</v>
      </c>
      <c r="H12" s="61">
        <v>39</v>
      </c>
      <c r="I12" s="187">
        <f t="shared" si="0"/>
        <v>48.148148148148145</v>
      </c>
      <c r="J12" s="34" t="s">
        <v>458</v>
      </c>
      <c r="K12" s="27"/>
    </row>
    <row r="13" spans="1:11" ht="15.75" x14ac:dyDescent="0.25">
      <c r="A13" s="181">
        <v>8</v>
      </c>
      <c r="B13" s="132" t="s">
        <v>332</v>
      </c>
      <c r="C13" s="128" t="s">
        <v>376</v>
      </c>
      <c r="D13" s="128" t="s">
        <v>377</v>
      </c>
      <c r="E13" s="128" t="s">
        <v>19</v>
      </c>
      <c r="F13" s="186" t="s">
        <v>366</v>
      </c>
      <c r="G13" s="61" t="s">
        <v>21</v>
      </c>
      <c r="H13" s="61">
        <v>38</v>
      </c>
      <c r="I13" s="187">
        <f t="shared" si="0"/>
        <v>46.913580246913583</v>
      </c>
      <c r="J13" s="34" t="s">
        <v>458</v>
      </c>
      <c r="K13" s="27"/>
    </row>
    <row r="14" spans="1:11" ht="15.75" x14ac:dyDescent="0.25">
      <c r="A14" s="181">
        <v>9</v>
      </c>
      <c r="B14" s="126" t="s">
        <v>405</v>
      </c>
      <c r="C14" s="126" t="s">
        <v>444</v>
      </c>
      <c r="D14" s="126" t="s">
        <v>445</v>
      </c>
      <c r="E14" s="126" t="s">
        <v>446</v>
      </c>
      <c r="F14" s="61" t="s">
        <v>461</v>
      </c>
      <c r="G14" s="61" t="s">
        <v>21</v>
      </c>
      <c r="H14" s="61">
        <v>37</v>
      </c>
      <c r="I14" s="187">
        <f t="shared" si="0"/>
        <v>45.679012345679013</v>
      </c>
      <c r="J14" s="34" t="s">
        <v>458</v>
      </c>
      <c r="K14" s="27"/>
    </row>
    <row r="15" spans="1:11" ht="15.75" x14ac:dyDescent="0.25">
      <c r="A15" s="181">
        <v>10</v>
      </c>
      <c r="B15" s="132" t="s">
        <v>332</v>
      </c>
      <c r="C15" s="128" t="s">
        <v>364</v>
      </c>
      <c r="D15" s="126" t="s">
        <v>365</v>
      </c>
      <c r="E15" s="126" t="s">
        <v>128</v>
      </c>
      <c r="F15" s="61" t="s">
        <v>366</v>
      </c>
      <c r="G15" s="61" t="s">
        <v>21</v>
      </c>
      <c r="H15" s="61">
        <v>33</v>
      </c>
      <c r="I15" s="187">
        <f t="shared" si="0"/>
        <v>40.74074074074074</v>
      </c>
      <c r="J15" s="34" t="s">
        <v>458</v>
      </c>
      <c r="K15" s="27"/>
    </row>
    <row r="16" spans="1:11" ht="15.75" x14ac:dyDescent="0.25">
      <c r="A16" s="181">
        <v>11</v>
      </c>
      <c r="B16" s="132" t="s">
        <v>332</v>
      </c>
      <c r="C16" s="129" t="s">
        <v>371</v>
      </c>
      <c r="D16" s="126" t="s">
        <v>372</v>
      </c>
      <c r="E16" s="126" t="s">
        <v>373</v>
      </c>
      <c r="F16" s="186" t="s">
        <v>366</v>
      </c>
      <c r="G16" s="61" t="s">
        <v>21</v>
      </c>
      <c r="H16" s="61">
        <v>32</v>
      </c>
      <c r="I16" s="187">
        <f t="shared" si="0"/>
        <v>39.506172839506171</v>
      </c>
      <c r="J16" s="34" t="s">
        <v>458</v>
      </c>
      <c r="K16" s="27"/>
    </row>
    <row r="17" spans="1:10" ht="15.75" x14ac:dyDescent="0.25">
      <c r="A17" s="181">
        <v>12</v>
      </c>
      <c r="B17" s="147" t="s">
        <v>405</v>
      </c>
      <c r="C17" s="147" t="s">
        <v>442</v>
      </c>
      <c r="D17" s="126" t="s">
        <v>443</v>
      </c>
      <c r="E17" s="126" t="s">
        <v>26</v>
      </c>
      <c r="F17" s="61" t="s">
        <v>461</v>
      </c>
      <c r="G17" s="61" t="s">
        <v>21</v>
      </c>
      <c r="H17" s="61">
        <v>28</v>
      </c>
      <c r="I17" s="187">
        <f t="shared" si="0"/>
        <v>34.567901234567898</v>
      </c>
      <c r="J17" s="34" t="s">
        <v>458</v>
      </c>
    </row>
    <row r="18" spans="1:10" ht="15.75" x14ac:dyDescent="0.25">
      <c r="A18" s="181">
        <v>13</v>
      </c>
      <c r="B18" s="147" t="s">
        <v>122</v>
      </c>
      <c r="C18" s="138" t="s">
        <v>161</v>
      </c>
      <c r="D18" s="143" t="s">
        <v>56</v>
      </c>
      <c r="E18" s="143" t="s">
        <v>162</v>
      </c>
      <c r="F18" s="115" t="s">
        <v>163</v>
      </c>
      <c r="G18" s="61" t="s">
        <v>22</v>
      </c>
      <c r="H18" s="61">
        <v>25</v>
      </c>
      <c r="I18" s="187">
        <f t="shared" si="0"/>
        <v>30.864197530864196</v>
      </c>
      <c r="J18" s="34" t="s">
        <v>458</v>
      </c>
    </row>
    <row r="19" spans="1:10" ht="15.75" x14ac:dyDescent="0.25">
      <c r="A19" s="181">
        <v>14</v>
      </c>
      <c r="B19" s="147" t="s">
        <v>391</v>
      </c>
      <c r="C19" s="182" t="s">
        <v>400</v>
      </c>
      <c r="D19" s="183" t="s">
        <v>399</v>
      </c>
      <c r="E19" s="143" t="s">
        <v>19</v>
      </c>
      <c r="F19" s="113">
        <v>10</v>
      </c>
      <c r="G19" s="174" t="s">
        <v>21</v>
      </c>
      <c r="H19" s="174">
        <v>18</v>
      </c>
      <c r="I19" s="187">
        <f t="shared" si="0"/>
        <v>22.222222222222221</v>
      </c>
      <c r="J19" s="34" t="s">
        <v>458</v>
      </c>
    </row>
    <row r="20" spans="1:10" ht="15.75" x14ac:dyDescent="0.25">
      <c r="A20" s="181">
        <v>15</v>
      </c>
      <c r="B20" s="184" t="s">
        <v>14</v>
      </c>
      <c r="C20" s="182" t="s">
        <v>33</v>
      </c>
      <c r="D20" s="176" t="s">
        <v>34</v>
      </c>
      <c r="E20" s="176" t="s">
        <v>17</v>
      </c>
      <c r="F20" s="174">
        <v>10</v>
      </c>
      <c r="G20" s="174" t="s">
        <v>21</v>
      </c>
      <c r="H20" s="113">
        <v>14</v>
      </c>
      <c r="I20" s="187">
        <f t="shared" si="0"/>
        <v>17.283950617283949</v>
      </c>
      <c r="J20" s="34" t="s">
        <v>458</v>
      </c>
    </row>
    <row r="21" spans="1:10" ht="15.75" x14ac:dyDescent="0.25">
      <c r="A21" s="181">
        <v>16</v>
      </c>
      <c r="B21" s="184" t="s">
        <v>14</v>
      </c>
      <c r="C21" s="147" t="s">
        <v>95</v>
      </c>
      <c r="D21" s="147" t="s">
        <v>43</v>
      </c>
      <c r="E21" s="147" t="s">
        <v>27</v>
      </c>
      <c r="F21" s="61">
        <v>10</v>
      </c>
      <c r="G21" s="61" t="s">
        <v>21</v>
      </c>
      <c r="H21" s="61">
        <v>14</v>
      </c>
      <c r="I21" s="187">
        <f t="shared" si="0"/>
        <v>17.283950617283949</v>
      </c>
      <c r="J21" s="34" t="s">
        <v>458</v>
      </c>
    </row>
    <row r="22" spans="1:10" ht="15.75" x14ac:dyDescent="0.25">
      <c r="A22" s="181">
        <v>17</v>
      </c>
      <c r="B22" s="126" t="s">
        <v>239</v>
      </c>
      <c r="C22" s="138" t="s">
        <v>238</v>
      </c>
      <c r="D22" s="147" t="s">
        <v>124</v>
      </c>
      <c r="E22" s="147" t="s">
        <v>128</v>
      </c>
      <c r="F22" s="61" t="s">
        <v>163</v>
      </c>
      <c r="G22" s="61" t="s">
        <v>21</v>
      </c>
      <c r="H22" s="61">
        <v>14</v>
      </c>
      <c r="I22" s="187">
        <f t="shared" si="0"/>
        <v>17.283950617283949</v>
      </c>
      <c r="J22" s="34" t="s">
        <v>458</v>
      </c>
    </row>
    <row r="23" spans="1:10" ht="15.75" x14ac:dyDescent="0.25">
      <c r="A23" s="181">
        <v>18</v>
      </c>
      <c r="B23" s="126" t="s">
        <v>122</v>
      </c>
      <c r="C23" s="143" t="s">
        <v>164</v>
      </c>
      <c r="D23" s="143" t="s">
        <v>147</v>
      </c>
      <c r="E23" s="143" t="s">
        <v>165</v>
      </c>
      <c r="F23" s="115" t="s">
        <v>163</v>
      </c>
      <c r="G23" s="61" t="s">
        <v>21</v>
      </c>
      <c r="H23" s="61">
        <v>12</v>
      </c>
      <c r="I23" s="187">
        <f t="shared" si="0"/>
        <v>14.814814814814815</v>
      </c>
      <c r="J23" s="34" t="s">
        <v>458</v>
      </c>
    </row>
    <row r="24" spans="1:10" ht="15.75" x14ac:dyDescent="0.25">
      <c r="A24" s="181">
        <v>19</v>
      </c>
      <c r="B24" s="126" t="s">
        <v>14</v>
      </c>
      <c r="C24" s="127" t="s">
        <v>31</v>
      </c>
      <c r="D24" s="126" t="s">
        <v>32</v>
      </c>
      <c r="E24" s="126" t="s">
        <v>16</v>
      </c>
      <c r="F24" s="61">
        <v>10</v>
      </c>
      <c r="G24" s="61" t="s">
        <v>22</v>
      </c>
      <c r="H24" s="113">
        <v>9</v>
      </c>
      <c r="I24" s="187">
        <f t="shared" si="0"/>
        <v>11.111111111111111</v>
      </c>
      <c r="J24" s="34" t="s">
        <v>458</v>
      </c>
    </row>
    <row r="25" spans="1:10" ht="15.75" x14ac:dyDescent="0.25">
      <c r="A25" s="181">
        <v>20</v>
      </c>
      <c r="B25" s="176" t="s">
        <v>14</v>
      </c>
      <c r="C25" s="127" t="s">
        <v>37</v>
      </c>
      <c r="D25" s="176" t="s">
        <v>38</v>
      </c>
      <c r="E25" s="176" t="s">
        <v>39</v>
      </c>
      <c r="F25" s="174">
        <v>10</v>
      </c>
      <c r="G25" s="174" t="s">
        <v>22</v>
      </c>
      <c r="H25" s="113">
        <v>9</v>
      </c>
      <c r="I25" s="187">
        <f t="shared" si="0"/>
        <v>11.111111111111111</v>
      </c>
      <c r="J25" s="34" t="s">
        <v>458</v>
      </c>
    </row>
    <row r="26" spans="1:10" ht="15.75" x14ac:dyDescent="0.25">
      <c r="A26" s="181">
        <v>21</v>
      </c>
      <c r="B26" s="176" t="s">
        <v>14</v>
      </c>
      <c r="C26" s="127" t="s">
        <v>93</v>
      </c>
      <c r="D26" s="126" t="s">
        <v>94</v>
      </c>
      <c r="E26" s="126" t="s">
        <v>84</v>
      </c>
      <c r="F26" s="61">
        <v>10</v>
      </c>
      <c r="G26" s="61" t="s">
        <v>22</v>
      </c>
      <c r="H26" s="113">
        <v>2</v>
      </c>
      <c r="I26" s="187">
        <f t="shared" si="0"/>
        <v>2.4691358024691357</v>
      </c>
      <c r="J26" s="34" t="s">
        <v>458</v>
      </c>
    </row>
    <row r="27" spans="1:10" ht="15.75" x14ac:dyDescent="0.25">
      <c r="A27" s="181">
        <v>22</v>
      </c>
      <c r="B27" s="176" t="s">
        <v>14</v>
      </c>
      <c r="C27" s="127" t="s">
        <v>35</v>
      </c>
      <c r="D27" s="176" t="s">
        <v>36</v>
      </c>
      <c r="E27" s="176" t="s">
        <v>15</v>
      </c>
      <c r="F27" s="174">
        <v>10</v>
      </c>
      <c r="G27" s="174" t="s">
        <v>21</v>
      </c>
      <c r="H27" s="113">
        <v>1</v>
      </c>
      <c r="I27" s="187">
        <f t="shared" si="0"/>
        <v>1.2345679012345678</v>
      </c>
      <c r="J27" s="34" t="s">
        <v>458</v>
      </c>
    </row>
  </sheetData>
  <autoFilter ref="A5:J27">
    <sortState ref="A7:J154">
      <sortCondition descending="1" ref="H6:H154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selection activeCell="A5" sqref="A5"/>
    </sheetView>
  </sheetViews>
  <sheetFormatPr defaultRowHeight="15" x14ac:dyDescent="0.25"/>
  <cols>
    <col min="1" max="1" width="5.5703125" customWidth="1"/>
    <col min="2" max="2" width="36.7109375" customWidth="1"/>
    <col min="3" max="3" width="13.85546875" customWidth="1"/>
    <col min="4" max="4" width="12.7109375" customWidth="1"/>
    <col min="5" max="5" width="18.5703125" customWidth="1"/>
    <col min="6" max="6" width="8.140625" customWidth="1"/>
    <col min="7" max="7" width="10.140625" customWidth="1"/>
    <col min="8" max="8" width="12.28515625" customWidth="1"/>
    <col min="9" max="9" width="9.28515625" customWidth="1"/>
    <col min="10" max="10" width="14.28515625" customWidth="1"/>
  </cols>
  <sheetData>
    <row r="1" spans="1:10" ht="15.75" x14ac:dyDescent="0.25">
      <c r="A1" s="24"/>
      <c r="B1" s="20"/>
      <c r="C1" s="20"/>
      <c r="D1" s="20"/>
      <c r="E1" s="20"/>
      <c r="F1" s="20"/>
      <c r="G1" s="144" t="s">
        <v>12</v>
      </c>
      <c r="H1" s="24" t="s">
        <v>58</v>
      </c>
      <c r="I1" s="16"/>
      <c r="J1" s="24"/>
    </row>
    <row r="2" spans="1:10" ht="15.75" x14ac:dyDescent="0.25">
      <c r="A2" s="24"/>
      <c r="B2" s="20"/>
      <c r="C2" s="20"/>
      <c r="D2" s="20"/>
      <c r="E2" s="20"/>
      <c r="F2" s="20"/>
      <c r="G2" s="144" t="s">
        <v>0</v>
      </c>
      <c r="H2" s="96">
        <v>45938</v>
      </c>
      <c r="I2" s="97"/>
      <c r="J2" s="97"/>
    </row>
    <row r="3" spans="1:10" ht="15.75" x14ac:dyDescent="0.25">
      <c r="A3" s="103" t="s">
        <v>13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5.75" x14ac:dyDescent="0.25">
      <c r="A4" s="104" t="s">
        <v>1</v>
      </c>
      <c r="B4" s="104"/>
      <c r="C4" s="104"/>
      <c r="D4" s="104">
        <v>81</v>
      </c>
      <c r="E4" s="104"/>
      <c r="F4" s="31"/>
      <c r="G4" s="31"/>
      <c r="H4" s="31"/>
      <c r="I4" s="31"/>
      <c r="J4" s="31"/>
    </row>
    <row r="5" spans="1:10" ht="38.25" customHeight="1" x14ac:dyDescent="0.25">
      <c r="A5" s="105" t="s">
        <v>2</v>
      </c>
      <c r="B5" s="105" t="s">
        <v>3</v>
      </c>
      <c r="C5" s="106" t="s">
        <v>4</v>
      </c>
      <c r="D5" s="106" t="s">
        <v>5</v>
      </c>
      <c r="E5" s="106" t="s">
        <v>6</v>
      </c>
      <c r="F5" s="106" t="s">
        <v>7</v>
      </c>
      <c r="G5" s="106" t="s">
        <v>8</v>
      </c>
      <c r="H5" s="106" t="s">
        <v>9</v>
      </c>
      <c r="I5" s="107" t="s">
        <v>10</v>
      </c>
      <c r="J5" s="106" t="s">
        <v>11</v>
      </c>
    </row>
    <row r="6" spans="1:10" s="41" customFormat="1" ht="21" customHeight="1" x14ac:dyDescent="0.25">
      <c r="A6" s="46">
        <v>1</v>
      </c>
      <c r="B6" s="120" t="s">
        <v>464</v>
      </c>
      <c r="C6" s="119" t="s">
        <v>386</v>
      </c>
      <c r="D6" s="119" t="s">
        <v>387</v>
      </c>
      <c r="E6" s="119" t="s">
        <v>388</v>
      </c>
      <c r="F6" s="69" t="s">
        <v>381</v>
      </c>
      <c r="G6" s="69" t="s">
        <v>21</v>
      </c>
      <c r="H6" s="69">
        <v>50</v>
      </c>
      <c r="I6" s="48">
        <f>H6*100/81</f>
        <v>61.728395061728392</v>
      </c>
      <c r="J6" s="47" t="s">
        <v>456</v>
      </c>
    </row>
    <row r="7" spans="1:10" ht="15.75" x14ac:dyDescent="0.25">
      <c r="A7" s="46">
        <v>2</v>
      </c>
      <c r="B7" s="120" t="s">
        <v>464</v>
      </c>
      <c r="C7" s="119" t="s">
        <v>383</v>
      </c>
      <c r="D7" s="119" t="s">
        <v>384</v>
      </c>
      <c r="E7" s="119" t="s">
        <v>385</v>
      </c>
      <c r="F7" s="35" t="s">
        <v>381</v>
      </c>
      <c r="G7" s="35" t="s">
        <v>21</v>
      </c>
      <c r="H7" s="35">
        <v>48</v>
      </c>
      <c r="I7" s="70">
        <f t="shared" ref="I7:I20" si="0">H7*100/81</f>
        <v>59.25925925925926</v>
      </c>
      <c r="J7" s="35" t="s">
        <v>457</v>
      </c>
    </row>
    <row r="8" spans="1:10" ht="15.75" x14ac:dyDescent="0.25">
      <c r="A8" s="46">
        <v>3</v>
      </c>
      <c r="B8" s="116" t="s">
        <v>391</v>
      </c>
      <c r="C8" s="117" t="s">
        <v>401</v>
      </c>
      <c r="D8" s="169" t="s">
        <v>91</v>
      </c>
      <c r="E8" s="169" t="s">
        <v>84</v>
      </c>
      <c r="F8" s="52">
        <v>11</v>
      </c>
      <c r="G8" s="47" t="s">
        <v>22</v>
      </c>
      <c r="H8" s="47">
        <v>46</v>
      </c>
      <c r="I8" s="70">
        <f t="shared" si="0"/>
        <v>56.790123456790127</v>
      </c>
      <c r="J8" s="36" t="s">
        <v>457</v>
      </c>
    </row>
    <row r="9" spans="1:10" ht="15.75" x14ac:dyDescent="0.25">
      <c r="A9" s="61">
        <v>4</v>
      </c>
      <c r="B9" s="132" t="s">
        <v>464</v>
      </c>
      <c r="C9" s="188" t="s">
        <v>379</v>
      </c>
      <c r="D9" s="188" t="s">
        <v>380</v>
      </c>
      <c r="E9" s="188" t="s">
        <v>103</v>
      </c>
      <c r="F9" s="34" t="s">
        <v>381</v>
      </c>
      <c r="G9" s="34" t="s">
        <v>21</v>
      </c>
      <c r="H9" s="34">
        <v>42</v>
      </c>
      <c r="I9" s="71">
        <f t="shared" si="0"/>
        <v>51.851851851851855</v>
      </c>
      <c r="J9" s="34" t="s">
        <v>458</v>
      </c>
    </row>
    <row r="10" spans="1:10" ht="15.75" x14ac:dyDescent="0.25">
      <c r="A10" s="61">
        <v>5</v>
      </c>
      <c r="B10" s="126" t="s">
        <v>391</v>
      </c>
      <c r="C10" s="127" t="s">
        <v>402</v>
      </c>
      <c r="D10" s="143" t="s">
        <v>403</v>
      </c>
      <c r="E10" s="143" t="s">
        <v>17</v>
      </c>
      <c r="F10" s="58">
        <v>11</v>
      </c>
      <c r="G10" s="55" t="s">
        <v>21</v>
      </c>
      <c r="H10" s="55">
        <v>35</v>
      </c>
      <c r="I10" s="71">
        <f t="shared" si="0"/>
        <v>43.209876543209873</v>
      </c>
      <c r="J10" s="34" t="s">
        <v>458</v>
      </c>
    </row>
    <row r="11" spans="1:10" ht="15.75" x14ac:dyDescent="0.25">
      <c r="A11" s="61">
        <v>6</v>
      </c>
      <c r="B11" s="132" t="s">
        <v>464</v>
      </c>
      <c r="C11" s="189" t="s">
        <v>382</v>
      </c>
      <c r="D11" s="189" t="s">
        <v>279</v>
      </c>
      <c r="E11" s="189" t="s">
        <v>19</v>
      </c>
      <c r="F11" s="34" t="s">
        <v>381</v>
      </c>
      <c r="G11" s="34" t="s">
        <v>21</v>
      </c>
      <c r="H11" s="34">
        <v>34</v>
      </c>
      <c r="I11" s="71">
        <f t="shared" si="0"/>
        <v>41.97530864197531</v>
      </c>
      <c r="J11" s="34" t="s">
        <v>458</v>
      </c>
    </row>
    <row r="12" spans="1:10" ht="15.75" x14ac:dyDescent="0.25">
      <c r="A12" s="61">
        <v>7</v>
      </c>
      <c r="B12" s="147" t="s">
        <v>122</v>
      </c>
      <c r="C12" s="138" t="s">
        <v>166</v>
      </c>
      <c r="D12" s="138" t="s">
        <v>167</v>
      </c>
      <c r="E12" s="138" t="s">
        <v>162</v>
      </c>
      <c r="F12" s="54" t="s">
        <v>168</v>
      </c>
      <c r="G12" s="55" t="s">
        <v>22</v>
      </c>
      <c r="H12" s="55">
        <v>33</v>
      </c>
      <c r="I12" s="71">
        <f t="shared" si="0"/>
        <v>40.74074074074074</v>
      </c>
      <c r="J12" s="34" t="s">
        <v>458</v>
      </c>
    </row>
    <row r="13" spans="1:10" ht="15.75" x14ac:dyDescent="0.25">
      <c r="A13" s="61">
        <v>8</v>
      </c>
      <c r="B13" s="147" t="s">
        <v>405</v>
      </c>
      <c r="C13" s="147" t="s">
        <v>447</v>
      </c>
      <c r="D13" s="147" t="s">
        <v>448</v>
      </c>
      <c r="E13" s="147" t="s">
        <v>61</v>
      </c>
      <c r="F13" s="34" t="s">
        <v>222</v>
      </c>
      <c r="G13" s="34" t="s">
        <v>22</v>
      </c>
      <c r="H13" s="34">
        <v>33</v>
      </c>
      <c r="I13" s="71">
        <f t="shared" si="0"/>
        <v>40.74074074074074</v>
      </c>
      <c r="J13" s="34" t="s">
        <v>458</v>
      </c>
    </row>
    <row r="14" spans="1:10" ht="15.75" x14ac:dyDescent="0.25">
      <c r="A14" s="61">
        <v>9</v>
      </c>
      <c r="B14" s="147" t="s">
        <v>405</v>
      </c>
      <c r="C14" s="147" t="s">
        <v>449</v>
      </c>
      <c r="D14" s="147" t="s">
        <v>132</v>
      </c>
      <c r="E14" s="147" t="s">
        <v>446</v>
      </c>
      <c r="F14" s="34" t="s">
        <v>222</v>
      </c>
      <c r="G14" s="34" t="s">
        <v>21</v>
      </c>
      <c r="H14" s="34">
        <v>33</v>
      </c>
      <c r="I14" s="71">
        <f t="shared" si="0"/>
        <v>40.74074074074074</v>
      </c>
      <c r="J14" s="34" t="s">
        <v>458</v>
      </c>
    </row>
    <row r="15" spans="1:10" ht="15.75" x14ac:dyDescent="0.25">
      <c r="A15" s="61">
        <v>10</v>
      </c>
      <c r="B15" s="147" t="s">
        <v>14</v>
      </c>
      <c r="C15" s="182" t="s">
        <v>99</v>
      </c>
      <c r="D15" s="141" t="s">
        <v>38</v>
      </c>
      <c r="E15" s="141" t="s">
        <v>100</v>
      </c>
      <c r="F15" s="34">
        <v>11</v>
      </c>
      <c r="G15" s="34" t="s">
        <v>21</v>
      </c>
      <c r="H15" s="58">
        <v>21</v>
      </c>
      <c r="I15" s="71">
        <f t="shared" si="0"/>
        <v>25.925925925925927</v>
      </c>
      <c r="J15" s="34" t="s">
        <v>458</v>
      </c>
    </row>
    <row r="16" spans="1:10" ht="15.75" x14ac:dyDescent="0.25">
      <c r="A16" s="61">
        <v>11</v>
      </c>
      <c r="B16" s="126" t="s">
        <v>391</v>
      </c>
      <c r="C16" s="127" t="s">
        <v>404</v>
      </c>
      <c r="D16" s="143" t="s">
        <v>321</v>
      </c>
      <c r="E16" s="143" t="s">
        <v>148</v>
      </c>
      <c r="F16" s="58">
        <v>11</v>
      </c>
      <c r="G16" s="55" t="s">
        <v>21</v>
      </c>
      <c r="H16" s="55">
        <v>18</v>
      </c>
      <c r="I16" s="71">
        <f t="shared" si="0"/>
        <v>22.222222222222221</v>
      </c>
      <c r="J16" s="34" t="s">
        <v>458</v>
      </c>
    </row>
    <row r="17" spans="1:10" ht="15.75" x14ac:dyDescent="0.25">
      <c r="A17" s="61">
        <v>12</v>
      </c>
      <c r="B17" s="126" t="s">
        <v>122</v>
      </c>
      <c r="C17" s="143" t="s">
        <v>169</v>
      </c>
      <c r="D17" s="143" t="s">
        <v>132</v>
      </c>
      <c r="E17" s="143" t="s">
        <v>125</v>
      </c>
      <c r="F17" s="54" t="s">
        <v>168</v>
      </c>
      <c r="G17" s="55" t="s">
        <v>21</v>
      </c>
      <c r="H17" s="72">
        <v>16</v>
      </c>
      <c r="I17" s="71">
        <f t="shared" si="0"/>
        <v>19.753086419753085</v>
      </c>
      <c r="J17" s="34" t="s">
        <v>458</v>
      </c>
    </row>
    <row r="18" spans="1:10" ht="15.75" x14ac:dyDescent="0.25">
      <c r="A18" s="61">
        <v>13</v>
      </c>
      <c r="B18" s="132" t="s">
        <v>464</v>
      </c>
      <c r="C18" s="128" t="s">
        <v>389</v>
      </c>
      <c r="D18" s="128" t="s">
        <v>321</v>
      </c>
      <c r="E18" s="128" t="s">
        <v>390</v>
      </c>
      <c r="F18" s="34" t="s">
        <v>381</v>
      </c>
      <c r="G18" s="73" t="s">
        <v>21</v>
      </c>
      <c r="H18" s="33">
        <v>13</v>
      </c>
      <c r="I18" s="71">
        <f t="shared" si="0"/>
        <v>16.049382716049383</v>
      </c>
      <c r="J18" s="34" t="s">
        <v>458</v>
      </c>
    </row>
    <row r="19" spans="1:10" ht="15.75" x14ac:dyDescent="0.25">
      <c r="A19" s="61">
        <v>14</v>
      </c>
      <c r="B19" s="126" t="s">
        <v>170</v>
      </c>
      <c r="C19" s="126" t="s">
        <v>220</v>
      </c>
      <c r="D19" s="126" t="s">
        <v>207</v>
      </c>
      <c r="E19" s="126" t="s">
        <v>221</v>
      </c>
      <c r="F19" s="34" t="s">
        <v>222</v>
      </c>
      <c r="G19" s="34" t="s">
        <v>223</v>
      </c>
      <c r="H19" s="34">
        <v>3</v>
      </c>
      <c r="I19" s="71">
        <f t="shared" si="0"/>
        <v>3.7037037037037037</v>
      </c>
      <c r="J19" s="34" t="s">
        <v>458</v>
      </c>
    </row>
    <row r="20" spans="1:10" ht="15.75" x14ac:dyDescent="0.25">
      <c r="A20" s="61">
        <v>15</v>
      </c>
      <c r="B20" s="126" t="s">
        <v>14</v>
      </c>
      <c r="C20" s="127" t="s">
        <v>40</v>
      </c>
      <c r="D20" s="126" t="s">
        <v>41</v>
      </c>
      <c r="E20" s="126" t="s">
        <v>19</v>
      </c>
      <c r="F20" s="34">
        <v>11</v>
      </c>
      <c r="G20" s="34" t="s">
        <v>21</v>
      </c>
      <c r="H20" s="58">
        <v>1</v>
      </c>
      <c r="I20" s="71">
        <f t="shared" si="0"/>
        <v>1.2345679012345678</v>
      </c>
      <c r="J20" s="34" t="s">
        <v>458</v>
      </c>
    </row>
  </sheetData>
  <autoFilter ref="A5:J20">
    <sortState ref="A7:J157">
      <sortCondition descending="1" ref="H6:H157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5кл</vt:lpstr>
      <vt:lpstr>6кл</vt:lpstr>
      <vt:lpstr>7кл</vt:lpstr>
      <vt:lpstr>8 кл.</vt:lpstr>
      <vt:lpstr>9 кл.</vt:lpstr>
      <vt:lpstr>10 кл</vt:lpstr>
      <vt:lpstr>11кл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2025-10-27T10:52:47Z</dcterms:modified>
</cp:coreProperties>
</file>